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4000" windowHeight="9510" tabRatio="231"/>
  </bookViews>
  <sheets>
    <sheet name="Preise" sheetId="1" r:id="rId1"/>
    <sheet name="Diagramme" sheetId="2" r:id="rId2"/>
    <sheet name="Datenbanken" sheetId="3" r:id="rId3"/>
    <sheet name="Tabelle4" sheetId="4" r:id="rId4"/>
  </sheets>
  <definedNames>
    <definedName name="_xlnm._FilterDatabase" localSheetId="0" hidden="1">Preise!$B$1:$BJ$149</definedName>
    <definedName name="_xlnm.Print_Area" localSheetId="0">Preise!$B$1:$AF$149</definedName>
    <definedName name="_xlnm.Print_Titles" localSheetId="0">Preise!$1:$3</definedName>
  </definedNames>
  <calcPr calcId="171027"/>
</workbook>
</file>

<file path=xl/calcChain.xml><?xml version="1.0" encoding="utf-8"?>
<calcChain xmlns="http://schemas.openxmlformats.org/spreadsheetml/2006/main">
  <c r="D149" i="1" l="1"/>
  <c r="E149" i="1"/>
  <c r="G149" i="1"/>
  <c r="H149" i="1"/>
  <c r="I149" i="1"/>
  <c r="J149" i="1"/>
  <c r="K149" i="1"/>
  <c r="L149" i="1"/>
  <c r="M149" i="1"/>
  <c r="N149" i="1"/>
  <c r="S149" i="1"/>
  <c r="T149" i="1"/>
  <c r="Y149" i="1"/>
  <c r="Z149" i="1"/>
  <c r="AA149" i="1"/>
  <c r="AC149" i="1"/>
  <c r="AD149" i="1"/>
  <c r="AE149" i="1"/>
  <c r="AF149" i="1"/>
  <c r="AG149" i="1"/>
  <c r="AH149" i="1"/>
  <c r="AI149" i="1"/>
  <c r="AJ149" i="1"/>
  <c r="AK149" i="1"/>
  <c r="AL149" i="1"/>
  <c r="AM149" i="1"/>
  <c r="AN149" i="1"/>
  <c r="AO149" i="1"/>
  <c r="AQ149" i="1"/>
  <c r="AR149" i="1"/>
  <c r="AS149" i="1"/>
  <c r="AT149" i="1"/>
  <c r="AU149" i="1"/>
  <c r="AV149" i="1"/>
  <c r="AW149" i="1"/>
  <c r="AX149" i="1"/>
  <c r="AY149" i="1"/>
  <c r="AZ149" i="1"/>
  <c r="BA149" i="1"/>
  <c r="BB149" i="1"/>
  <c r="BC149" i="1"/>
  <c r="BD149" i="1"/>
  <c r="BE149" i="1"/>
  <c r="BF149" i="1"/>
  <c r="BG149" i="1"/>
  <c r="BH149" i="1"/>
  <c r="BI149" i="1"/>
  <c r="AP144" i="1"/>
  <c r="AP143" i="1"/>
  <c r="AP131" i="1"/>
  <c r="AP132" i="1"/>
  <c r="AP133" i="1"/>
  <c r="AP134" i="1"/>
  <c r="AP135" i="1"/>
  <c r="AP136" i="1"/>
  <c r="AP137" i="1"/>
  <c r="AP138" i="1"/>
  <c r="AP139" i="1"/>
  <c r="AP140" i="1"/>
  <c r="AP141" i="1"/>
  <c r="AP142" i="1"/>
  <c r="AP130" i="1"/>
  <c r="AP124" i="1"/>
  <c r="AP126" i="1"/>
  <c r="AP127" i="1"/>
  <c r="AP128" i="1"/>
  <c r="AP129" i="1"/>
  <c r="AP123" i="1"/>
  <c r="AP121" i="1"/>
  <c r="AP119" i="1"/>
  <c r="AP120" i="1"/>
  <c r="AP118" i="1"/>
  <c r="AP117" i="1"/>
  <c r="AP116" i="1"/>
  <c r="AP115" i="1"/>
  <c r="AP113" i="1"/>
  <c r="AP112" i="1"/>
  <c r="AP108" i="1"/>
  <c r="AP109" i="1"/>
  <c r="AP110" i="1"/>
  <c r="AP111" i="1"/>
  <c r="AP107" i="1"/>
  <c r="AP105" i="1"/>
  <c r="AP106" i="1"/>
  <c r="AP103" i="1"/>
  <c r="AP104" i="1"/>
  <c r="AP102" i="1"/>
  <c r="AP101" i="1"/>
  <c r="AP98" i="1"/>
  <c r="AP22" i="1"/>
  <c r="AP26" i="1"/>
  <c r="AP43" i="1"/>
  <c r="AP49" i="1"/>
  <c r="AP50" i="1"/>
  <c r="AP4" i="1"/>
  <c r="AP5" i="1"/>
  <c r="AP6" i="1"/>
  <c r="AP7" i="1"/>
  <c r="AP8" i="1"/>
  <c r="AP9" i="1"/>
  <c r="AP10" i="1"/>
  <c r="AP11" i="1"/>
  <c r="AP12" i="1"/>
  <c r="AP13" i="1"/>
  <c r="AP14" i="1"/>
  <c r="AP15" i="1"/>
  <c r="AP16" i="1"/>
  <c r="AP17" i="1"/>
  <c r="AP18" i="1"/>
  <c r="AP19" i="1"/>
  <c r="AP21" i="1"/>
  <c r="AP23" i="1"/>
  <c r="AP24" i="1"/>
  <c r="AP25" i="1"/>
  <c r="AP27" i="1"/>
  <c r="AP28" i="1"/>
  <c r="AP29" i="1"/>
  <c r="AP30" i="1"/>
  <c r="AP31" i="1"/>
  <c r="AP32" i="1"/>
  <c r="AP33" i="1"/>
  <c r="AP34" i="1"/>
  <c r="AP35" i="1"/>
  <c r="AP36" i="1"/>
  <c r="AP37" i="1"/>
  <c r="AP38" i="1"/>
  <c r="AP39" i="1"/>
  <c r="AP40" i="1"/>
  <c r="AP41" i="1"/>
  <c r="AP42" i="1"/>
  <c r="AP44" i="1"/>
  <c r="AP45" i="1"/>
  <c r="AP46" i="1"/>
  <c r="AP47" i="1"/>
  <c r="AP48" i="1"/>
  <c r="AP51" i="1"/>
  <c r="AP52" i="1"/>
  <c r="AP53" i="1"/>
  <c r="AP54" i="1"/>
  <c r="AP20" i="1"/>
  <c r="AP91" i="1"/>
  <c r="AP92" i="1"/>
  <c r="AP93" i="1"/>
  <c r="AP94" i="1"/>
  <c r="AP95" i="1"/>
  <c r="AP96" i="1"/>
  <c r="AP97" i="1"/>
  <c r="AP99" i="1"/>
  <c r="AP100" i="1"/>
  <c r="AP90" i="1"/>
  <c r="AP89" i="1"/>
  <c r="AP88" i="1"/>
  <c r="AP83" i="1"/>
  <c r="AP84" i="1"/>
  <c r="AP85" i="1"/>
  <c r="AP86" i="1"/>
  <c r="AP87" i="1"/>
  <c r="AP82" i="1"/>
  <c r="AP81" i="1"/>
  <c r="AP75" i="1"/>
  <c r="AP76" i="1"/>
  <c r="AP77" i="1"/>
  <c r="AP78" i="1"/>
  <c r="AP79" i="1"/>
  <c r="AP80" i="1"/>
  <c r="AP72" i="1"/>
  <c r="AP71" i="1"/>
  <c r="AP67" i="1"/>
  <c r="AP68" i="1"/>
  <c r="AP69" i="1"/>
  <c r="AP70" i="1"/>
  <c r="AP73" i="1"/>
  <c r="AP66" i="1"/>
  <c r="AP65" i="1"/>
  <c r="AP64" i="1"/>
  <c r="AP59" i="1"/>
  <c r="AP60" i="1"/>
  <c r="AP61" i="1"/>
  <c r="AP62" i="1"/>
  <c r="AP63" i="1"/>
  <c r="AP55" i="1"/>
  <c r="AP56" i="1"/>
  <c r="AP57" i="1"/>
  <c r="O50" i="1" l="1"/>
  <c r="O127" i="1"/>
  <c r="O106" i="1"/>
  <c r="O104" i="1"/>
  <c r="O97" i="1"/>
  <c r="O70" i="1"/>
  <c r="O63" i="1"/>
  <c r="O109" i="1"/>
  <c r="O69" i="1"/>
  <c r="O56" i="1"/>
  <c r="O105" i="1"/>
  <c r="O68" i="1"/>
  <c r="O78" i="1"/>
  <c r="BL20" i="4"/>
  <c r="BK20" i="4"/>
  <c r="BJ20" i="4"/>
  <c r="BI20" i="4"/>
  <c r="AP20" i="4"/>
  <c r="AA20" i="4"/>
  <c r="N20" i="4"/>
  <c r="BL16" i="4"/>
  <c r="BK16" i="4"/>
  <c r="BJ16" i="4"/>
  <c r="BI16" i="4"/>
  <c r="AP16" i="4"/>
  <c r="AA16" i="4"/>
  <c r="N16" i="4"/>
  <c r="BL14" i="4"/>
  <c r="BK14" i="4"/>
  <c r="BJ14" i="4"/>
  <c r="BI14" i="4"/>
  <c r="AP14" i="4"/>
  <c r="AA14" i="4"/>
  <c r="N14" i="4"/>
  <c r="BL12" i="4"/>
  <c r="BK12" i="4"/>
  <c r="BJ12" i="4"/>
  <c r="BI12" i="4"/>
  <c r="AP12" i="4"/>
  <c r="AA12" i="4"/>
  <c r="N12" i="4"/>
  <c r="BL8" i="4"/>
  <c r="BK8" i="4"/>
  <c r="BJ8" i="4"/>
  <c r="BI8" i="4"/>
  <c r="AP8" i="4"/>
  <c r="AA8" i="4"/>
  <c r="N8" i="4"/>
  <c r="BL28" i="4"/>
  <c r="BK28" i="4"/>
  <c r="BJ28" i="4"/>
  <c r="BI28" i="4"/>
  <c r="AP28" i="4"/>
  <c r="AA28" i="4"/>
  <c r="N28" i="4"/>
  <c r="BL38" i="4"/>
  <c r="BK38" i="4"/>
  <c r="BJ38" i="4"/>
  <c r="BI38" i="4"/>
  <c r="AP38" i="4"/>
  <c r="AA38" i="4"/>
  <c r="N38" i="4"/>
  <c r="BL36" i="4"/>
  <c r="BK36" i="4"/>
  <c r="BJ36" i="4"/>
  <c r="BI36" i="4"/>
  <c r="AP36" i="4"/>
  <c r="N36" i="4"/>
  <c r="BL34" i="4"/>
  <c r="BK34" i="4"/>
  <c r="BJ34" i="4"/>
  <c r="BI34" i="4"/>
  <c r="AP34" i="4"/>
  <c r="AA34" i="4"/>
  <c r="N34" i="4"/>
  <c r="BL32" i="4"/>
  <c r="BK32" i="4"/>
  <c r="BJ32" i="4"/>
  <c r="BI32" i="4"/>
  <c r="AP32" i="4"/>
  <c r="AA32" i="4"/>
  <c r="N32" i="4"/>
  <c r="BL30" i="4"/>
  <c r="BK30" i="4"/>
  <c r="BJ30" i="4"/>
  <c r="BI30" i="4"/>
  <c r="AP30" i="4"/>
  <c r="AA30" i="4"/>
  <c r="N30" i="4"/>
  <c r="BL26" i="4"/>
  <c r="BK26" i="4"/>
  <c r="BJ26" i="4"/>
  <c r="BI26" i="4"/>
  <c r="AP26" i="4"/>
  <c r="AA26" i="4"/>
  <c r="N26" i="4"/>
  <c r="BL24" i="4"/>
  <c r="BK24" i="4"/>
  <c r="BJ24" i="4"/>
  <c r="BI24" i="4"/>
  <c r="AP24" i="4"/>
  <c r="AA24" i="4"/>
  <c r="N24" i="4"/>
  <c r="BL22" i="4"/>
  <c r="BK22" i="4"/>
  <c r="BJ22" i="4"/>
  <c r="BI22" i="4"/>
  <c r="AP22" i="4"/>
  <c r="AA22" i="4"/>
  <c r="N22" i="4"/>
  <c r="BL18" i="4"/>
  <c r="BK18" i="4"/>
  <c r="BJ18" i="4"/>
  <c r="BI18" i="4"/>
  <c r="AP18" i="4"/>
  <c r="AA18" i="4"/>
  <c r="N18" i="4"/>
  <c r="BL10" i="4"/>
  <c r="BK10" i="4"/>
  <c r="BJ10" i="4"/>
  <c r="BI10" i="4"/>
  <c r="AP10" i="4"/>
  <c r="AA10" i="4"/>
  <c r="N10" i="4"/>
  <c r="BL6" i="4"/>
  <c r="BK6" i="4"/>
  <c r="BJ6" i="4"/>
  <c r="BI6" i="4"/>
  <c r="AP6" i="4"/>
  <c r="AA6" i="4"/>
  <c r="N6" i="4"/>
  <c r="BL4" i="4"/>
  <c r="BK4" i="4"/>
  <c r="BJ4" i="4"/>
  <c r="BI4" i="4"/>
  <c r="AP4" i="4"/>
  <c r="AA4" i="4"/>
  <c r="N4" i="4"/>
  <c r="BL21" i="4"/>
  <c r="BK21" i="4"/>
  <c r="BJ21" i="4"/>
  <c r="BI21" i="4"/>
  <c r="AP21" i="4"/>
  <c r="AA21" i="4"/>
  <c r="N21" i="4"/>
  <c r="BL17" i="4"/>
  <c r="BK17" i="4"/>
  <c r="BJ17" i="4"/>
  <c r="BI17" i="4"/>
  <c r="AP17" i="4"/>
  <c r="AA17" i="4"/>
  <c r="N17" i="4"/>
  <c r="BL15" i="4"/>
  <c r="BK15" i="4"/>
  <c r="BJ15" i="4"/>
  <c r="BI15" i="4"/>
  <c r="AP15" i="4"/>
  <c r="AA15" i="4"/>
  <c r="N15" i="4"/>
  <c r="BL13" i="4"/>
  <c r="BK13" i="4"/>
  <c r="BJ13" i="4"/>
  <c r="BI13" i="4"/>
  <c r="AP13" i="4"/>
  <c r="AA13" i="4"/>
  <c r="N13" i="4"/>
  <c r="BL9" i="4"/>
  <c r="BK9" i="4"/>
  <c r="BJ9" i="4"/>
  <c r="BI9" i="4"/>
  <c r="AP9" i="4"/>
  <c r="AA9" i="4"/>
  <c r="N9" i="4"/>
  <c r="BL29" i="4"/>
  <c r="BK29" i="4"/>
  <c r="BJ29" i="4"/>
  <c r="BI29" i="4"/>
  <c r="AP29" i="4"/>
  <c r="AA29" i="4"/>
  <c r="N29" i="4"/>
  <c r="BL39" i="4"/>
  <c r="BK39" i="4"/>
  <c r="BJ39" i="4"/>
  <c r="BI39" i="4"/>
  <c r="AP39" i="4"/>
  <c r="AA39" i="4"/>
  <c r="N39" i="4"/>
  <c r="BL35" i="4"/>
  <c r="BK35" i="4"/>
  <c r="BJ35" i="4"/>
  <c r="BI35" i="4"/>
  <c r="AP35" i="4"/>
  <c r="AA35" i="4"/>
  <c r="N35" i="4"/>
  <c r="BL33" i="4"/>
  <c r="BK33" i="4"/>
  <c r="BJ33" i="4"/>
  <c r="BI33" i="4"/>
  <c r="AP33" i="4"/>
  <c r="AA33" i="4"/>
  <c r="N33" i="4"/>
  <c r="BL31" i="4"/>
  <c r="BK31" i="4"/>
  <c r="BJ31" i="4"/>
  <c r="BI31" i="4"/>
  <c r="AP31" i="4"/>
  <c r="AA31" i="4"/>
  <c r="N31" i="4"/>
  <c r="BL27" i="4"/>
  <c r="BK27" i="4"/>
  <c r="BJ27" i="4"/>
  <c r="BI27" i="4"/>
  <c r="AP27" i="4"/>
  <c r="AA27" i="4"/>
  <c r="N27" i="4"/>
  <c r="BL25" i="4"/>
  <c r="BK25" i="4"/>
  <c r="BJ25" i="4"/>
  <c r="BI25" i="4"/>
  <c r="AP25" i="4"/>
  <c r="AA25" i="4"/>
  <c r="N25" i="4"/>
  <c r="BL23" i="4"/>
  <c r="BK23" i="4"/>
  <c r="BJ23" i="4"/>
  <c r="BI23" i="4"/>
  <c r="AP23" i="4"/>
  <c r="AA23" i="4"/>
  <c r="N23" i="4"/>
  <c r="BL19" i="4"/>
  <c r="BK19" i="4"/>
  <c r="BJ19" i="4"/>
  <c r="BI19" i="4"/>
  <c r="AP19" i="4"/>
  <c r="AA19" i="4"/>
  <c r="N19" i="4"/>
  <c r="BL11" i="4"/>
  <c r="BK11" i="4"/>
  <c r="BJ11" i="4"/>
  <c r="BI11" i="4"/>
  <c r="AP11" i="4"/>
  <c r="AA11" i="4"/>
  <c r="N11" i="4"/>
  <c r="BL7" i="4"/>
  <c r="BK7" i="4"/>
  <c r="BJ7" i="4"/>
  <c r="BI7" i="4"/>
  <c r="AP7" i="4"/>
  <c r="AA7" i="4"/>
  <c r="N7" i="4"/>
  <c r="BL5" i="4"/>
  <c r="BK5" i="4"/>
  <c r="BJ5" i="4"/>
  <c r="BI5" i="4"/>
  <c r="AP5" i="4"/>
  <c r="AA5" i="4"/>
  <c r="N5" i="4"/>
  <c r="O49" i="1" l="1"/>
  <c r="O9" i="1"/>
  <c r="O21" i="1"/>
  <c r="O48" i="1"/>
  <c r="O60" i="1"/>
  <c r="O91" i="1"/>
  <c r="O112" i="1"/>
  <c r="O124" i="1"/>
  <c r="O133" i="1"/>
  <c r="O147" i="1"/>
  <c r="O137" i="1"/>
  <c r="O40" i="1"/>
  <c r="O66" i="1"/>
  <c r="O67" i="1"/>
  <c r="O79" i="1"/>
  <c r="O90" i="1"/>
  <c r="O6" i="1"/>
  <c r="O10" i="1"/>
  <c r="O12" i="1"/>
  <c r="O13" i="1"/>
  <c r="O36" i="1"/>
  <c r="O44" i="1"/>
  <c r="O45" i="1"/>
  <c r="O51" i="1"/>
  <c r="O52" i="1"/>
  <c r="O73" i="1"/>
  <c r="O85" i="1"/>
  <c r="O92" i="1"/>
  <c r="O93" i="1"/>
  <c r="O135" i="1"/>
  <c r="O136" i="1"/>
  <c r="O139" i="1"/>
  <c r="O7" i="1"/>
  <c r="O53" i="1"/>
  <c r="O20" i="1"/>
  <c r="O22" i="1"/>
  <c r="O26" i="1"/>
  <c r="O11" i="1"/>
  <c r="O15" i="1"/>
  <c r="O23" i="1"/>
  <c r="O24" i="1"/>
  <c r="O27" i="1"/>
  <c r="O31" i="1"/>
  <c r="O32" i="1"/>
  <c r="O33" i="1"/>
  <c r="O35" i="1"/>
  <c r="O58" i="1"/>
  <c r="O57" i="1"/>
  <c r="O59" i="1"/>
  <c r="O61" i="1"/>
  <c r="O62" i="1"/>
  <c r="O65" i="1"/>
  <c r="O71" i="1"/>
  <c r="O72" i="1"/>
  <c r="O77" i="1"/>
  <c r="O80" i="1"/>
  <c r="O82" i="1"/>
  <c r="O83" i="1"/>
  <c r="O87" i="1"/>
  <c r="O94" i="1"/>
  <c r="O95" i="1"/>
  <c r="O100" i="1"/>
  <c r="O102" i="1"/>
  <c r="O107" i="1"/>
  <c r="O108" i="1"/>
  <c r="O111" i="1"/>
  <c r="O115" i="1"/>
  <c r="O117" i="1"/>
  <c r="O119" i="1"/>
  <c r="O120" i="1"/>
  <c r="O123" i="1"/>
  <c r="O132" i="1"/>
  <c r="O4" i="1"/>
  <c r="O5" i="1"/>
  <c r="O8" i="1"/>
  <c r="O14" i="1"/>
  <c r="O16" i="1"/>
  <c r="O17" i="1"/>
  <c r="O18" i="1"/>
  <c r="O19" i="1"/>
  <c r="O25" i="1"/>
  <c r="O28" i="1"/>
  <c r="O30" i="1"/>
  <c r="O34" i="1"/>
  <c r="O37" i="1"/>
  <c r="O38" i="1"/>
  <c r="O39" i="1"/>
  <c r="O41" i="1"/>
  <c r="O42" i="1"/>
  <c r="O46" i="1"/>
  <c r="O47" i="1"/>
  <c r="O54" i="1"/>
  <c r="O55" i="1"/>
  <c r="O64" i="1"/>
  <c r="O75" i="1"/>
  <c r="O76" i="1"/>
  <c r="O81" i="1"/>
  <c r="O84" i="1"/>
  <c r="O86" i="1"/>
  <c r="O88" i="1"/>
  <c r="O89" i="1"/>
  <c r="O96" i="1"/>
  <c r="O98" i="1"/>
  <c r="O99" i="1"/>
  <c r="O101" i="1"/>
  <c r="O103" i="1"/>
  <c r="O110" i="1"/>
  <c r="O113" i="1"/>
  <c r="O116" i="1"/>
  <c r="O118" i="1"/>
  <c r="O121" i="1"/>
  <c r="O126" i="1"/>
  <c r="O128" i="1"/>
  <c r="O129" i="1"/>
  <c r="O130" i="1"/>
  <c r="O131" i="1"/>
  <c r="O134" i="1"/>
  <c r="O138" i="1"/>
  <c r="O140" i="1"/>
  <c r="O141" i="1"/>
  <c r="O142" i="1"/>
  <c r="O143" i="1"/>
  <c r="O144" i="1"/>
  <c r="AP147" i="1"/>
  <c r="AP58" i="1"/>
  <c r="AP149" i="1" l="1"/>
  <c r="O43" i="1"/>
  <c r="O149" i="1" s="1"/>
</calcChain>
</file>

<file path=xl/sharedStrings.xml><?xml version="1.0" encoding="utf-8"?>
<sst xmlns="http://schemas.openxmlformats.org/spreadsheetml/2006/main" count="2207" uniqueCount="806">
  <si>
    <t>Name</t>
  </si>
  <si>
    <t>Annen-Medaille</t>
  </si>
  <si>
    <t>Freistaat Sachsen</t>
  </si>
  <si>
    <t>Ehrenamtliches Engagement im Bereich Sozial- oder Familienarbeit</t>
  </si>
  <si>
    <t>Medaille</t>
  </si>
  <si>
    <t>Frauenpreis der SPD-Fraktion im Sächsischen Landtag</t>
  </si>
  <si>
    <t>SPD-Fraktion im Sächsischen Landtag</t>
  </si>
  <si>
    <t>Lysistrata-Frauen-Friedenspreis</t>
  </si>
  <si>
    <t>Frauenarbeitsgemeinschaft LISA der Partei Die LINKE</t>
  </si>
  <si>
    <t>Die zum Frieden anstiften, sich für Gewaltlosigkeit einsetzen</t>
  </si>
  <si>
    <t>Skulptur</t>
  </si>
  <si>
    <t>Marie-Pleißner-Preis</t>
  </si>
  <si>
    <t>TU Chemnitz</t>
  </si>
  <si>
    <t>Studentinnen</t>
  </si>
  <si>
    <t>Herausragende Master- oder Diplomarbeiten mit interdisziplinärer Ausrichtung</t>
  </si>
  <si>
    <t>Eleonore-Diesner-Preis</t>
  </si>
  <si>
    <t>Absolventinnen der 5 MINT-Fakultäten</t>
  </si>
  <si>
    <t>Caroline-Neuber-Preis</t>
  </si>
  <si>
    <t>Stadt Leipzig</t>
  </si>
  <si>
    <t>Darstellende Künstlerinnen aus dem Dt-Sprachigen Raum</t>
  </si>
  <si>
    <t>Herausragende Leistungen</t>
  </si>
  <si>
    <t>Dr. Margarete Blank-Preis</t>
  </si>
  <si>
    <t>Med. Fakultät Der Uni Leipzig</t>
  </si>
  <si>
    <t>Frauen und Männer</t>
  </si>
  <si>
    <t>Gender- und Geschlechtsspezifische Forschung</t>
  </si>
  <si>
    <t>Familienfreundlichkeitspreis</t>
  </si>
  <si>
    <t>Einzelpersonen, Vereine, Einrichtungen, Unternehmen</t>
  </si>
  <si>
    <t>Isolde Hamm Preis</t>
  </si>
  <si>
    <t>GEDOK Gruppe Leipzig</t>
  </si>
  <si>
    <t>Künstlerinnen</t>
  </si>
  <si>
    <t>„ Familienfreundlichste Stadt und Gemeinde “</t>
  </si>
  <si>
    <t>Landkreis</t>
  </si>
  <si>
    <t>Kommunen</t>
  </si>
  <si>
    <t>Katharina-von-Bora-Preis </t>
  </si>
  <si>
    <t>Stadt Torgau</t>
  </si>
  <si>
    <t>herausragendes weibliches Engagement in Erinnerung an Katharina von Bora.</t>
  </si>
  <si>
    <t>Managerin des Jahres</t>
  </si>
  <si>
    <t>Weibliche Fach- und Führungskräfte</t>
  </si>
  <si>
    <t>Herausstellung wirtschaftlicher Kompetenz von Wirtschaftsfrauen in der Männerwelt Wirtschaft, Förderung einer wirtschaftlichen Kultur, die Frauen und Männer gemeinsam gestalten, Präsentation weiblicher Leitbilder für weibliche Nachwuchskräfte, erfolgreichesErfolgreiche Führungskraft</t>
  </si>
  <si>
    <t>Spitzenvater des Jahres</t>
  </si>
  <si>
    <t>Väter</t>
  </si>
  <si>
    <t>Würdigung eines partnerschaftlichen Ehe- und Familienmodells</t>
  </si>
  <si>
    <t xml:space="preserve">"Familie gewinnt", </t>
  </si>
  <si>
    <t>Familienfreundliche Unternehmen im Kreis Gütersloh</t>
  </si>
  <si>
    <t>Herausragende Ideen, Konzepte und Impulse zur Vereinbarkeit von Familie und Beruf</t>
  </si>
  <si>
    <t>Zertifikat</t>
  </si>
  <si>
    <t>Weibliche Führungspersönlichkeit im Bezirk Charlottenburg-Wilmersdorf</t>
  </si>
  <si>
    <t>Die Frau in Verantwortung ist Leiterin einer Institution, eines Unternehmens, einer Abteilung... Sie ermutigt Frauen, selbst berufliche Verantwortung zu übernehmen. Sie ist Mentorin und Netzwerkerin. Durch ihre Führungskompetenz und ihr Wissen ist sie Vorbild für andere Frauen. Sie fördert die Vereinbarkeit von Beruf und Familie für Frauen und Männer durch Organisation und praktisches Handeln</t>
  </si>
  <si>
    <t xml:space="preserve">Louise-Schroeder-Medaille </t>
  </si>
  <si>
    <t>Soziales Engagement, Eintreten für die Gleichstellung</t>
  </si>
  <si>
    <t xml:space="preserve">Margerita von Bretano Preis </t>
  </si>
  <si>
    <t>Ziel dieser Ausschreibung ist es, anhand von Beispielen aufzuzeigen, wie gleichstellungsorientierte Mittelvergabe gezielt eingesetzt werden kann</t>
  </si>
  <si>
    <t>3 x 30.000€</t>
  </si>
  <si>
    <t>Für 16 - 19 jährige junge Frauen:</t>
  </si>
  <si>
    <t>Für Studentinnen auf Bacherlor oder Masterstufe in Wirtschaftswissenschaften:</t>
  </si>
  <si>
    <t>Karierreunterstützung für Frauen in der Wirtschaft</t>
  </si>
  <si>
    <t>Politik</t>
  </si>
  <si>
    <t>Bundesland</t>
  </si>
  <si>
    <t>verwaltungsinterne Umsetzung von Gender Mainstreaming in der Landeshauptstadt Dresden</t>
  </si>
  <si>
    <t>Young Women in Public Affairs Award YWPA</t>
  </si>
  <si>
    <t>Jane A. Klausman Award</t>
  </si>
  <si>
    <t>Zonta</t>
  </si>
  <si>
    <t>jährlich</t>
  </si>
  <si>
    <t xml:space="preserve">für die beste Dissertation, die von einer ihrer Doktorandinnen vorgelegt wird. </t>
  </si>
  <si>
    <t xml:space="preserve">einzelne Mitglieder, Gruppen von Mitgliedern oder Organisationseinheiten der Universität verliehen . Kandidatinnen und Kandidaten können vorgeschlagen werden oder sich selbst bewerben. </t>
  </si>
  <si>
    <t>Brigitte-Berkenhoff-Preis</t>
  </si>
  <si>
    <t xml:space="preserve">Förderung der Gleichberechtigung von Männern und Frauen und deren friedlichen, achtsamen und respektvollen Zusammenleben. Daher möchte die Stiftung die Entwicklung der Position der Frau in den Bereichen der Gesellschaft fördern, in denen Frauen benachteiligt oder unterrepräsentiert sind.  </t>
  </si>
  <si>
    <t xml:space="preserve">Nominierung von Projekten durch Schulen aus der Städteregion Aachen und darüber hinaus, </t>
  </si>
  <si>
    <t>Weckung und Förderung des Interesses von Schülerinnen an den MINT-Disziplinen, Mathematik, Informatik, Naturwissenschaften und Technik. Hochschulintern Projekte, die schwerpunktmäßig auf die zukunftsorientierte Lehramtsausbildung und die damit einhergehende Mädchenförderung in den MINT-Fächern abzielen.</t>
  </si>
  <si>
    <t>an exzellente Nachwuchswissenschaftlerinnen der Humboldt-Universität.</t>
  </si>
  <si>
    <t>Clara Immerwahr Award</t>
  </si>
  <si>
    <t xml:space="preserve">hervorragende Forschungsergebnisse </t>
  </si>
  <si>
    <t xml:space="preserve">exzellente Nachwuchswissenschaftlerin auf dem Gebiet der Katalyse </t>
  </si>
  <si>
    <t>Clara-von Simson-Preis</t>
  </si>
  <si>
    <t xml:space="preserve"> Absolventinnen, vorrangig aus den Natur- bzw. Technikwissenschaften</t>
  </si>
  <si>
    <t>Die besten Studienabschlussarbeiten (Diplom, Master), Qualität der Arbeit, Innovationsgehalt, Interdisziplinarität und Praxisbezug. Zusätzlich wird das gesellschaftspolitische Engagement der Bewerberinnen gewürdigt. Die Auszeichnung und das Preisgeld sollen ein deutlicher Anreiz für eine Orientierung auf eine Karriere in der Wissenschaft sein.</t>
  </si>
  <si>
    <t xml:space="preserve"> herausragende Dissertation oder Habilitationsschrift auf dem Gebiet der Frauen- und Geschlechterforschung vom Förderkreis des Cornelia Goethe Centrums verliehen. </t>
  </si>
  <si>
    <t xml:space="preserve">Die Universitätsmedizin der Johannes Gutenberg-Universität Mainz </t>
  </si>
  <si>
    <t>Nachwuchswissenschaftlerinnen</t>
  </si>
  <si>
    <t>Prämiert werden wissenschaftliche Arbeiten, die durch Veröffentlichung(en) (publiziert oder zur Publikation angenommen) belegt sind.  Die Ausschreibung ist beschränkt auf Wissenschaftlerinnen der Universitätsmedizin der Johannes Gutenberg-Universität Mainz, die zum Zeitpunkt der Bewerbung das 35. Lebensjahr noch nicht vollendet haben.</t>
  </si>
  <si>
    <t>Dorothea Schlözer-Medaille</t>
  </si>
  <si>
    <t>Elisabeth-Altmann-Gottheiner-Preis</t>
  </si>
  <si>
    <t>Universität Mannheim</t>
  </si>
  <si>
    <t xml:space="preserve"> für wissenschaftliche Arbeiten auf dem Gebiet der Frauen- bzw. Geschlechterforschung.  zur Förderung der gleichberechtigten Entfaltung von Frauen in Studium, Forschung und Lehre</t>
  </si>
  <si>
    <t>wissenschaftlicher Arbeiten von Studierenden der Universität Mannheim (Diplom-, Magister-, Master-, Staatsexamensarbeiten sowie BA-Abschlussarbeiten und juristische Studienarbeiten) auf dem Gebiet der Frauen- bzw. Geschlechterforschung zur Förderung der gleichberechtigten Entfaltung von Frauen in Studium, Forschung und Lehre.</t>
  </si>
  <si>
    <t xml:space="preserve"> für eine herausragende Magister- oder Masterarbeit</t>
  </si>
  <si>
    <t xml:space="preserve">Preis des Fachbereichs Geschichts- und Kulturwissenschaften für Geschlechterforschung </t>
  </si>
  <si>
    <t>Studentinnen des Fachbereiches. Als Stichtag für die Einreichung der Arbeit gilt der 31. März des laufenden Jahres. Bewerbungsberechtigt sind damit alle Magister- bzw. Masterabsolventen/innen, die ihr Studium in den vergangenen zwei Semestern, also zwischen dem 1. April des Vorjahres und dem 31. März des laufenden Jahres beendet haben und deren Arbeit mit sehr gut bewertet wurde.</t>
  </si>
  <si>
    <t>Helga Stödter-Preis</t>
  </si>
  <si>
    <t>Nachhaltiger und vorbildlicher Einsatz  für ein paritätisches Verhältnis von Frauen und Männern in Führungspositionen.</t>
  </si>
  <si>
    <t>Unternehmen mit mixed Leadership. Kleine , mittlere und große Unternehmen</t>
  </si>
  <si>
    <t>Heinrich-Böll-Stiftung</t>
  </si>
  <si>
    <t xml:space="preserve">Soroptimist Club Karlsruhe </t>
  </si>
  <si>
    <t>junge Frauen am Karlsruher Institut für Technologie (KIT)</t>
  </si>
  <si>
    <t xml:space="preserve"> innovative Projekte und strukturelle Maßnahmen auf dem Gebiet der Gleichstellung sowie herausragende Leistungen im Bereich der Frauen- und Geschlechterforschung. Lehrkonzepte und Seminarformen, Schulungs- und Weiterbildungsangebote, die den Aspekt der Gleichstellung querschnittsartig integrieren und gleichstellungsorientierte Bewusstseinsbildungsprozesse anregen,  Netzwerkbildung, Veranstaltungs- oder Ausstellungs­organisation zu Gender-Themen,  Überdurchschnittliches Engagement bei der Umsetzung der Fakultätsgleich­stellungs­pläne und/oder des zentralen Gleich­stellungs­plans,  Rekrutierungs- und Personalentwicklungsmaßnahmen, die geeignet sind, den Frauen­anteil auf den einzelnen Qualifikationsstufen zu erhöhen, auf denen sie bislang unter­repräsentiert sind,  Innovative Maßnahmen zur Verbesserung der Lebens-, Studien- und Arbeits­bedingungen von studierenden und beschäftigten Eltern an der Universität. Für bereits abgeschlossene Maßnahmen, die nicht länger als zwei Jahre zurückliegen, bereits laufende oder zukünftig geplante Projekte, die erst mit Hilfe des Preisgeldes umgesetzt werden können. </t>
  </si>
  <si>
    <t>hochbegabte Nachwuchswissenschaftlerinnen nach Beendigung ihrer Promotion</t>
  </si>
  <si>
    <t>Mit dem Frauenförderpreis in Höhe von 3.000,- Euro soll ein Vorschlag ausgezeichnet werden, der geeignet erscheint, bestehende strukturelle Benachteiligungen für die Gruppe der Mitarbeiterinnen im Dienstleistungsbereich abzubauen.</t>
  </si>
  <si>
    <t>Universität Bremen</t>
  </si>
  <si>
    <t>Förderung der Chancengleichheit im Dienstleistungsbereich</t>
  </si>
  <si>
    <t>Mit dem Frauenförderpreis der Universität Hamburg sollen innovative Projekte und strukturelle Maßnahmen auf dem Gebiet der Frauenförderung gewürdigt und unterstützt werden. Er kann an einzelne Mitglieder, Gruppen von Mitgliedern oder Organisationseinheiten der Universität verliehen werden, deren herausragendes Engagement die frauenfördernden Maßnahmen an der Universität Hamburg sichtbar und nachhaltig verstärkt hat.</t>
  </si>
  <si>
    <t>Universität Hamburg</t>
  </si>
  <si>
    <t>Mitgliedern, Angehörigen oder Ehemaligen der Philipps-Universität  um die Förderung von Frauen in der Hochschule würdigen, die sich in besonderem Maße für die Frauenförderung engagiert haben.</t>
  </si>
  <si>
    <t xml:space="preserve"> hervorragende Verdienste von Frauenförderung im Sinne des Preises umfasst zum Beispiel die besondere Förderung von Studentinnen, nichtwissenschaftlichen oder wissenschaftlichen Beschäftigten in Studium, Beruf, Forschung und Lehre, die darauf hinwirkt, dass Frauen in einer bisher von Männern dominierten Umgebung besser Fuß fassen. </t>
  </si>
  <si>
    <t>Projkete, die erst mit Hilfe des Preisgeldes umgesetzt werden können,die bereits durchgeführt wurden oder angelaufen sind und mit Hilfe des Preises wiederholt oder fortgesetzt werden können;die bereits abgeschlossen sind, deren Abschluss aber nicht länger als zwei Jahre zurückliegt, mit der Maßgabe, dass das Preisgeld für Zwecke der Gleichstellung wieder einzusetzen ist.</t>
  </si>
  <si>
    <t>herausragende Projekte zur Förderung und zum Anstoß von Maßnahmen, die spürbar die Förderung von Frauen und die Gleichstellung der Geschlechter vorantreiben und die Vereinbarkeit von Beruf/Studium und Familie an der Hochschule erleichtern. Maßnahmen oder Projekte, die geeignet sind, die Studentinnenzahl in Studiengängen mit geringem Frauenanteil zu erhöhen. Maßnahmen zur Erhöhung des Frauenanteils bei den Lehrenden, vor allem in Studiengängen mit geringem Studentinnenanteil</t>
  </si>
  <si>
    <t>Mit dem Preis wird die gute Abschlussarbeit Studierender honoriert, denen es gelungen ist, Studium und Kindererziehung erfolgreich zu vereinbaren.</t>
  </si>
  <si>
    <t>Die Otto-Friedrich-Universität Bamberg</t>
  </si>
  <si>
    <t>Studierende mit einer mit mindestens „gut“ bewertete Abschlussarbeit und ein Gutachten der Erst- und Zweitprüferinnen bzw. Erst- und Zweitprüfer. Weiterhin wird berücksichtigt, ob das Studium mit oder ohne soziales Netzwerk (alleinerziehend, Familie, usw.) erfolgte.</t>
  </si>
  <si>
    <t>Universität Wuppertal</t>
  </si>
  <si>
    <t>Mitarbeiter und Studierende</t>
  </si>
  <si>
    <t>herausragende Leistungen für Gleichstellung</t>
  </si>
  <si>
    <t>Universität Regensburg</t>
  </si>
  <si>
    <t>Fakultäten und wissenschaftliche Einrichtungen</t>
  </si>
  <si>
    <t>überzeugende Konzepte, innovative und kreative Maßnahmen zur  Förderung der Chancengleichheit</t>
  </si>
  <si>
    <t>5.000 EUR    </t>
  </si>
  <si>
    <t xml:space="preserve">Professionelle, Nachwuchs, Komponistinnen </t>
  </si>
  <si>
    <t>herausragende Leistung</t>
  </si>
  <si>
    <t>Stadt Heidelberg</t>
  </si>
  <si>
    <t>Kunst</t>
  </si>
  <si>
    <t>EWE Stiftung und Universität Oldenburg</t>
  </si>
  <si>
    <t>für ihre Leistungen in Forschung und Lehre ausgezeichnet. Gleichzeitig willder Preis motivieren, den eingeschlagenen Weg konsequent weiter zu gehen.</t>
  </si>
  <si>
    <t>Justus-Liebig-Universität Gießen</t>
  </si>
  <si>
    <t>Studierende</t>
  </si>
  <si>
    <t xml:space="preserve"> für die beste Abschlussarbeit eines Jahrgangs im Bereich Frauen- und Geschlechterforschung </t>
  </si>
  <si>
    <t>Prämiert wird die beste Diplom-, Bachelor- oder Masterarbeit der Jahre 2012/2013 zur Genderthematik an hessischen Fachhochschulen. Die Arbeit sollte qualitativ herausragend sein, ein für die Frauen- und Genderforschung relevantes Thema bearbeitet und damit besondere Erkenntnisgewinne geliefert haben.</t>
  </si>
  <si>
    <t>Förderung von Nachwuchswissenschaftlerinnen. Der Preis soll vor allem jüngere Wissenschaftlerinnen durch öffentliche Auszeichnung von hervorragenden Arbeiten ermutigen und auf diese aufmerksam machen. Ziel des Preises ist es, mehr Frauen für die Physik zu gewinnen.</t>
  </si>
  <si>
    <t>junge Wissenschaftlerinnen</t>
  </si>
  <si>
    <t>Goethe-Universität Frankfurt</t>
  </si>
  <si>
    <t>für eine richtungweisende,wissenschaftliche Originalarbeit (Habilitationsschrift bzw.Publikation/en nach internationalen peer review Kriterien)</t>
  </si>
  <si>
    <t>Frauen,die für die Medizin arbeiten, einer jungen Forscherin, die auf dem Gebiet der Grundlagen-forschung der klinischen Medizin oder der ärztlichen Psycho-therapie arbeitet</t>
  </si>
  <si>
    <t>Fachhochschule Frankfurt</t>
  </si>
  <si>
    <t>herausragende Projekte und Initiativen zur Gleichstellung von Frauen und Männern vergeben. Ziel des Preises ist es, Projekte der Gleichstellung/ Frauenförderung sichtbar zu machen, auszuzeichnen und zu stärken.</t>
  </si>
  <si>
    <t>Frauen und Männer, Projekte zur Entwicklung und zum Ausbau der Frauen- und Geschlechter-forschung an der RUB</t>
  </si>
  <si>
    <t>Ruhr Universität Bochum</t>
  </si>
  <si>
    <t>Mit diesem Preis werden die Forschungsergebnisse und die didaktischen Fähigkeiten von besonders qualifizierten Wissenschaftlerinnen ausgezeichnet; in den Kategorien Lebenswissenschaften und Geistes-/Sozialwissenschaften.</t>
  </si>
  <si>
    <t xml:space="preserve"> Nachwuchswissenschaftlerinnen.</t>
  </si>
  <si>
    <t>Theologinnen</t>
  </si>
  <si>
    <t>Der Maria Sibylla Merian-Preis richtet sich an Bildende Künstlerinnen, Der Preis ist als Förderpreis für in Hessen geborene oder hier lebende Bildende Künstlerinnen gedacht</t>
  </si>
  <si>
    <t>die durch die künstlerische Qualität ihrer Werke überzeugen und einen besonderen Beitrag zur Entwicklung von Kunst und Kultur leisten</t>
  </si>
  <si>
    <t>GEW Landesverband Sachsen</t>
  </si>
  <si>
    <t xml:space="preserve">für herausragende Abschlußarbeiten auf dem Gebiet der Geschlechterforschung verliehen. </t>
  </si>
  <si>
    <t xml:space="preserve"> Dieser Förderpreis soll Studierende aus allen Fachrichtungen anregen und ermutigen, sich in ihrer Ausbildung intensiv mit Geschlechterthemen auseinander zu setzen, einen Zugang zur Geschlechterforschung zu finden und sich die Bedeutung der Geschlechtergerechtigkeit im eigenen Fachgebiet zu erschließen.</t>
  </si>
  <si>
    <t xml:space="preserve"> Rechts- und Wirtschaftswissenschaftlerinnen</t>
  </si>
  <si>
    <t>hervorragender rechts- oder wirtschaftswissenschaftlicher Arbeiten. Preiswürdig sind rechts- oder wirtschaftswissenschaftliche Dissertationen und Habilitationsschriften zum Bereich Recht und Geschlecht sowie Arbeiten, die im Zusammenhang mit dem Thema Gleichstellung von Frau und Mann deutliche rechts- oder wirtschaftswissenschaftliche Bezüge aufweisen</t>
  </si>
  <si>
    <t>Universität Ulm</t>
  </si>
  <si>
    <t>Forschungsverbund Berlin e.V.</t>
  </si>
  <si>
    <t>an eine junge Wissenschaftlerin vergeben, die auf einem Gebiet tätig ist, das von den Instituten des Forschungsverbundes Berlin bearbeitet wird; die Arbeit muss jedoch nicht an einem Institut des Forschungsverbundes entstanden sein. Die Arbeitsfelder der Institute liegen u. a. in den Bereichen IuK-Technik, Strukturforschung, Optoelektronik und Laserforschung, Mikrosystemtechnik, Neue Materialien, Angewandte Mathematik, Molekulare Medizin und Biologie, Veterinärmedizin, Biotechnologie und Umweltforschung.</t>
  </si>
  <si>
    <t>Zweck des POLITEIA-Preises ist die Auszeichnung schriftlicher Arbeiten von Student/innen und Absolvent/innen aus allen Studienfächern der HWR Berlin auf dem Gebiet der Frauen- und Geschlechterforschung. Dabei werden gleichermaßen hervorragende Hausarbeiten, Projektarbeiten oder Abschlussarbeiten ausgezeichnet</t>
  </si>
  <si>
    <t>Universität Hannover</t>
  </si>
  <si>
    <t>Hochschule für Wirtschaft und Recht Berlin, Präsident der Leibniz Universität Hannover</t>
  </si>
  <si>
    <t>Wissenschaftliche oder andere Einrichtungen der Universität, Frauengruppen, im Ausnahmefall auch Einzelpersonen, .</t>
  </si>
  <si>
    <t>hervorragende, innovative und außergewöhnliche Projekte bzw. Leistungen auf dem Gebiet der Gleichstellungsarbeit oder Frauenforschung an der Leibniz Universität Hannover. Ziel des Preises ist es, Projekte und Initiativen im Bereich der Gleichstellungsarbeit und Frauenforschung auszuzeichnen und durch das Preisgeld künftige Aktivitäten auf diesem Gebiet zu stärken.</t>
  </si>
  <si>
    <t>Universität Mainz</t>
  </si>
  <si>
    <t>Preis für besonders qualifizierte Nachwuchswissenschaftlerinnen und -künstlerinnen</t>
  </si>
  <si>
    <t>Einrichtungen bzw. Vorgesetzte, die sich in vorbildlicher Weise für die Familienfreundlichkeit der Universität einsetzen</t>
  </si>
  <si>
    <t>Friedrich Alexander Universität Erlangen-Nürnberg</t>
  </si>
  <si>
    <t xml:space="preserve">Nachwuchswissenschaftlerinnen der Leibniz Universität Hannover und der übrigen hannoverschen Hochschulen, </t>
  </si>
  <si>
    <t xml:space="preserve">die nach dem 1. Januar 2007 ihren Abschluss mit mindestens „gut“ abgeschlossen haben und sich außerdem in überdurchschnittlichem Umfang gesellschaftlich engagiert haben bzw. engagieren und/oder neben der Promotion Kinder erzogen haben. </t>
  </si>
  <si>
    <t>5 x 1000€</t>
  </si>
  <si>
    <t>Deutscher Akademikerinnenbund e. V.</t>
  </si>
  <si>
    <t>Leistungen und persönliches Engagement für Frauen</t>
  </si>
  <si>
    <t>außerordentliche wissenschaftliche Leistungen (vorzugsweise in einem transdisziplinär konzipierten Forschungsvorhaben) sowie akademische Karriereverläufe, die Vorbildfunktion für junge Wissenschaftlerinnen . Förderung von Frauen in der Wissenschaft“ ins Leben gerufen. Die Stiftung verfolgt unter anderem das Ziel, in regelmäßigen Abständen herausragende Wissenschaftlerinnen einzelner Fakultäten mit einem Förderpreis auszuzeichnen, um deren Motivation zur Hochschulkarriere zu unterstützen.</t>
  </si>
  <si>
    <t>Ziel des Programms ist es, die Exzellenz der Forschung in Deutschland zu fördern. Unterstützt werden hochtalentierte und engagierte Doktorandinnnen mit Kindern. In dieser Lebenssituation unterbrechen gerade in Deutschland viele Forscherinnen ihre viel versprechenden Karrieren. Durch die Förderung sollen junge Forscherinnen ihr wissenschaftliches Potenzial optimal ausnutzen und mehr Zeit für ihre wissenschaftliche Arbeit gewinnen.</t>
  </si>
  <si>
    <t>Das Ziel des Förderprogramms stimmt überein mit dem des internationalen Programms „For Women in Science“, in dem die UNESCO und L’Oréal seit 1998 die Arbeit von herausragenden Wissenschaftlerinnen in aller Welt unterstützen: jährlich werden fünf L’Oréal-UNESCO-Preise an international führende Forscherinnen und 15 UNESCO-L’Oréal-Stipendien an herausragende Nachwuchswissenschaftlerinnen verliehen. Jährlich werden in Deutschland drei Doktorandinnen für die Dauer eines Jahres ab Vergabe gefördert. Die Förderung beträgt höchstens 20.000 Euro pro Doktorandin und beinhaltet drei Dimensionen:</t>
  </si>
  <si>
    <t>1.eine monatliche finanzielle Entlastung von bis zu 400 Euro für Haushalt oder zusätzliche Kinderbetreuung, um den Wissenschaftlerinnen zusätzliche Zeit für ihre Forschungsarbeit zu geben, 2.2. ein individualisiertes Karriere-Förderprogramm mit Komponenten wie z.B. Coaching, Mentoring, Karriereseminare und Teilnahme an internationalen Konferenzen und 3. eine im Sinne der Förderung zweckgebundene finanzielle Leistung an die jeweilige Forschungseinrichtung.</t>
  </si>
  <si>
    <t>www.cnv-stiftung.de</t>
  </si>
  <si>
    <t xml:space="preserve"> junge Ärztinnen und Zahnärztinnen aus Klinik und Wissenschaft verliehen, die in ihrer Arbeit die biologischen Unterschiede zwischen den Geschlechtern und/oder soziokulturelle Unterschiede zwischen den Geschlechtern mit Relevanz zur medizinischen Versorgung in Design und Auswertung im Fokus haben. 
</t>
  </si>
  <si>
    <t>Der Nachwuchspreis soll Anerkennung und Ansporn sein für Journalistinnen bis 35 Jahre, die ein waches Gespür für die Vielfalt der Lebenswelten von Männern und Frauen haben. Es geht um einfühlsames, genaues Darstellen,handwerklich präzise und sprachlich brillant.</t>
  </si>
  <si>
    <t>Journalistinnen bis 35 Jahre</t>
  </si>
  <si>
    <t>Öffentliche Hand</t>
  </si>
  <si>
    <t>NGO</t>
  </si>
  <si>
    <t>sonstiges</t>
  </si>
  <si>
    <t>Kreis/ Kom-mune</t>
  </si>
  <si>
    <t>Unter-neh-men</t>
  </si>
  <si>
    <t>Bun-des-land</t>
  </si>
  <si>
    <t>Bezeichnung</t>
  </si>
  <si>
    <t>Hervorragende Projekte und Maßnahmen zur Frauenförderung und Geschlechterforschung an der Freien Universität Berlin vergeben. Frauen aller Statusgruppen können vorgeschlagen werden oder sich selber bewerben</t>
  </si>
  <si>
    <t>Orga-nisa-tion</t>
  </si>
  <si>
    <t>Gesell-schaft allge-mein</t>
  </si>
  <si>
    <t>Gesellschaftsbereich</t>
  </si>
  <si>
    <t>Ge-werk-schaft</t>
  </si>
  <si>
    <t>Wis-sen-schaft und Lehre</t>
  </si>
  <si>
    <t>international</t>
  </si>
  <si>
    <t>national</t>
  </si>
  <si>
    <t>Kommune</t>
  </si>
  <si>
    <t>x</t>
  </si>
  <si>
    <t>symbolisch</t>
  </si>
  <si>
    <t>finanziell</t>
  </si>
  <si>
    <t>Urkunde</t>
  </si>
  <si>
    <t>Sachleistung</t>
  </si>
  <si>
    <t>Familienfreundliches Engagement</t>
  </si>
  <si>
    <t xml:space="preserve">3.000 €
2.000 €
1.000 € </t>
  </si>
  <si>
    <t>Zweckbindung</t>
  </si>
  <si>
    <t>Sport</t>
  </si>
  <si>
    <t>Fa-milie und Sozia-les</t>
  </si>
  <si>
    <t>Ehren-amt</t>
  </si>
  <si>
    <t>Me-dien</t>
  </si>
  <si>
    <t>Frie-den, Gewalt-losig-keit</t>
  </si>
  <si>
    <t>Die sich für die Verbesserung ihrer Lebenssituation einsetzen, Selbsthilfe</t>
  </si>
  <si>
    <t>Medi-zin, 
Ge-sund-heit</t>
  </si>
  <si>
    <t>2-jährlich</t>
  </si>
  <si>
    <t>spor-adisch</t>
  </si>
  <si>
    <t>Edelstein und diamantenbesetzte Skulptur OECONOMIA</t>
  </si>
  <si>
    <t>5.000 €
5.000 €</t>
  </si>
  <si>
    <t>beide</t>
  </si>
  <si>
    <t>Grup-pen</t>
  </si>
  <si>
    <t>Frau-en</t>
  </si>
  <si>
    <t>Orga-nisa-tio-nen</t>
  </si>
  <si>
    <t>Kom-mu-nen</t>
  </si>
  <si>
    <t>son-stige</t>
  </si>
  <si>
    <t>Ein-zel-per-so-nen</t>
  </si>
  <si>
    <t>Män-ner</t>
  </si>
  <si>
    <t>Was</t>
  </si>
  <si>
    <t>Bezirksamt Berlin Treptow-Köpenick</t>
  </si>
  <si>
    <t xml:space="preserve">Förderung von Frauen und Mädchen im Sport, insbesondere in ehrenamtliche Führungspositionen Vereine </t>
  </si>
  <si>
    <t>Von wem?</t>
  </si>
  <si>
    <t>An wen?</t>
  </si>
  <si>
    <t>Wofür?</t>
  </si>
  <si>
    <t>Monika-Thiemen-Preis 
„Frau in Verantwortung“</t>
  </si>
  <si>
    <t>Bezirksamt Charlottenburg-Wilmersdorf</t>
  </si>
  <si>
    <t xml:space="preserve">LandesFrauenRat Berlin e.V. </t>
  </si>
  <si>
    <t xml:space="preserve">Förderpreis für Nachwuchswissen-schaftlerinnen </t>
  </si>
  <si>
    <t xml:space="preserve">Frauenförderpreis im Dienstleistungsbereich, </t>
  </si>
  <si>
    <t>Gabriele Münter Preis</t>
  </si>
  <si>
    <t>GFM Best Publication Award Gender&amp;Medien</t>
  </si>
  <si>
    <t>Link</t>
  </si>
  <si>
    <t>http://www.gabrielemuenterpreis.de/</t>
  </si>
  <si>
    <t>Al-ters-be-zug</t>
  </si>
  <si>
    <t>Bundesministerin für Familie, Senioren, Frauen und Jugend</t>
  </si>
  <si>
    <t>bildende Künstlerinnen ab 40</t>
  </si>
  <si>
    <t>EU/ EU-Land Bund</t>
  </si>
  <si>
    <t>Gesellschaft für Medienwissenschaft</t>
  </si>
  <si>
    <t>Mit-glie-der Orga-nisa-tion</t>
  </si>
  <si>
    <t>wie oft?</t>
  </si>
  <si>
    <t>Heidelberger Künstlerinnenpreis</t>
  </si>
  <si>
    <t>Juliane-Bartel-Preis</t>
  </si>
  <si>
    <t>Zonta International Preis</t>
  </si>
  <si>
    <t>Preis "Aufmüpfige Frau"</t>
  </si>
  <si>
    <t>Berliner Unternehmerin des Jahres</t>
  </si>
  <si>
    <t>Preis Frauen Europas -Deutschland</t>
  </si>
  <si>
    <t>Gleichstellungspreis des Deutschen Olympischen Sportbundes (DOSB)</t>
  </si>
  <si>
    <t>Frauenbrückepreis</t>
  </si>
  <si>
    <t>Elisabeth-Selbert-Preis des Landes Hessen</t>
  </si>
  <si>
    <t>Elisabeth Norgall-Preis</t>
  </si>
  <si>
    <t>Clara-Zetkin-Frauenpreis</t>
  </si>
  <si>
    <t>Roswitha-Preis</t>
  </si>
  <si>
    <t>Berliner Frauenpreis</t>
  </si>
  <si>
    <t>herausragende journalistische (Lebens-)Leistung und ihr frauenpolitisches Engagement</t>
  </si>
  <si>
    <t>Journalistinnenbund</t>
  </si>
  <si>
    <t>Hedwig-Dohm-Urkunde</t>
  </si>
  <si>
    <t>Marlies-Hesse-Nachwuchspreis</t>
  </si>
  <si>
    <t>ab 40</t>
  </si>
  <si>
    <t>bis 35</t>
  </si>
  <si>
    <t>Niedersächsischen Ministerium für Soziales, Frauen, Familie und Gesundheit
unterstützt von:
NDR- Landesfunkhaus Niedersachsen
Nieders. Landesmedienanstalt
Sparkassenverband Nieders.
Landesfrauenrat Nieders. e.V.
LandesAG kommunaler Frauenbüros Nieders.
Hochschule für Musik, Theater und Medien Hannover
Vernetzungsstelle für Gleichberechtigung, Frauen- und Gleichstellungsbeauftragte
Radio Bremen</t>
  </si>
  <si>
    <t>Bronzestatue</t>
  </si>
  <si>
    <t>keine Angabe</t>
  </si>
  <si>
    <t>http://www.ms.niedersachsen.de/portal/live.php?navigation_id=5140&amp;article_id=14321&amp;_psmand=17</t>
  </si>
  <si>
    <t>http://www.journalistinnen.de/journalistinnenbund/auszeichnungen/hedwig-dohm-urkunde.html</t>
  </si>
  <si>
    <t>http://www.heidelberg.de/hd,Lde/HD/Leben/Heidelberger+Kuenstlerinnenpreis.html</t>
  </si>
  <si>
    <t>Frauen- und Kulturressort der Landesregierung NRW</t>
  </si>
  <si>
    <t>FRITZI! - Preis für gute Abschlussarbeiten an studierende Eltern</t>
  </si>
  <si>
    <t>Frauenförderpreis, Hochschule RheinMain</t>
  </si>
  <si>
    <t xml:space="preserve">Frauenförderpreis </t>
  </si>
  <si>
    <t>Gleichstellungspreis, Bergische Universität Wuppertal</t>
  </si>
  <si>
    <t>Gleichstellungspreis, Universität Regensburg</t>
  </si>
  <si>
    <t>Hanna-Jursch-Preis, Evangelische Kirche in Deutschland (EKD)</t>
  </si>
  <si>
    <t>Gebietsbezug</t>
  </si>
  <si>
    <t>Westfälische Wilhelms-Universität Münster</t>
  </si>
  <si>
    <t>Dagmar-Eißner-Förderpreis</t>
  </si>
  <si>
    <t>Frauenförderpreis</t>
  </si>
  <si>
    <t>Beatrice-Edgell-Preis</t>
  </si>
  <si>
    <t>Bertha-Ottenstein-Preis</t>
  </si>
  <si>
    <t>Erna-Scheffler-Förderpreis</t>
  </si>
  <si>
    <t>Helene-Lange-Preis</t>
  </si>
  <si>
    <t>Helge-Agnes-Pross-Preis, Universität Gießen</t>
  </si>
  <si>
    <t>Henriette-Fürth-Preis, Hessische Hochschulen</t>
  </si>
  <si>
    <t>Hertha-Sponer-Preis, Deutschen Physikalischen Gesellschaft e.V. (DPG)</t>
  </si>
  <si>
    <t>Ingrid zu Solms-Wissenschaftspreis der JHG-Universität Frankfurt</t>
  </si>
  <si>
    <t>Mileva Einstein-Maric-Preis</t>
  </si>
  <si>
    <t>Marie Elisabeth Lüders-Wissenschaftspreis</t>
  </si>
  <si>
    <t>Marianne-Menzzer-Preis</t>
  </si>
  <si>
    <t>Nachwuchswissen-schaftlerinnen-Preis des Forschungsverbund Berlin e.V.</t>
  </si>
  <si>
    <t xml:space="preserve">Preis für aktive Frauenföderung, </t>
  </si>
  <si>
    <t>Politeia-Preis</t>
  </si>
  <si>
    <t>Preis für besonders qualifizierte Nachwuchswissenschaftlerinnen</t>
  </si>
  <si>
    <t>Renate Wittern-Sterzel-Preis, Universität Erlangen</t>
  </si>
  <si>
    <t>SOPHIA - Soroptimist International Hochschul-Absolventinnen-Preis</t>
  </si>
  <si>
    <t>Sophie La Roche–Preis, Deutscher Akademikerinnenbund e. V.</t>
  </si>
  <si>
    <t>Künstlerinnenpreis des Landes NRW
Hauptpreis</t>
  </si>
  <si>
    <t>Nachwuchs</t>
  </si>
  <si>
    <t>Anliegen der Landesregierung, die Qualität der Werke von Frauen zu dokumentieren und ihre Arbeit öffentlich sichtbarer zu machen</t>
  </si>
  <si>
    <t>Gesamtwerk einer Künstlerin</t>
  </si>
  <si>
    <t>Rat der Evangelischen Kirche in Deutschland (EKD)  </t>
  </si>
  <si>
    <t>http://www.ekd.de/chancengerechtigkeit/hannajursch/index.html</t>
  </si>
  <si>
    <t>Schule und Erzie-hung</t>
  </si>
  <si>
    <t>Soroptimist International Hannover</t>
  </si>
  <si>
    <t>Emma-Journalistinnen-Preis</t>
  </si>
  <si>
    <t>ARD und ZDF Förderpreis, Frauen &amp; Medientechnologie</t>
  </si>
  <si>
    <t>Andere Worte - neue Töne, Nachwuchspreis des Journalistinnenbundes</t>
  </si>
  <si>
    <t>UNESCO-L’Oréal-Förderprogramm für Wissenschaftlerinnen mit Kindern (national)</t>
  </si>
  <si>
    <t>Wissenschaftspreis des Deutschen Ärztinnenbundes</t>
  </si>
  <si>
    <t>Land Berlin Die Senatsverwaltung für Finanzen und die Senatsverwaltung für Arbeit, Integration und Frauen</t>
  </si>
  <si>
    <t>Zentrale Frauenbeauftragte der FU Berlin</t>
  </si>
  <si>
    <t>Unternehmerinnentag Mitteldeutschland
UTM</t>
  </si>
  <si>
    <t>Emily-Roebling-Preis</t>
  </si>
  <si>
    <t>Inte-res-sen-verb.</t>
  </si>
  <si>
    <t>pol. Par-tei</t>
  </si>
  <si>
    <t>http://www.utmitteldeutschland.de/Emily-Roebling-Preis</t>
  </si>
  <si>
    <t>http://www.frauen-efw.de/arbeitsbereiche-und-geschaeftsstelle/geschaeftsstelle-und-leitung/solidaritaetseuro.html</t>
  </si>
  <si>
    <t>Hilfsbedürftige Projekte, z.B. Mutter-Kind-Haus, Kongress für Flüchtlingsfrauen..</t>
  </si>
  <si>
    <t>Mitglieder spenden je 1€</t>
  </si>
  <si>
    <t>Pri-vat</t>
  </si>
  <si>
    <t>Marianne Kraut-Frauenförderpreis  Solidaritäts-Euro</t>
  </si>
  <si>
    <t>Evangelische Frauen in Württemberg</t>
  </si>
  <si>
    <t>kirch-liche Einr.</t>
  </si>
  <si>
    <t>Realisierung des Vorhabens</t>
  </si>
  <si>
    <t>herausragende literarische Einzelleistung einer in Europa lebenden und tätigen Schriftstellerin</t>
  </si>
  <si>
    <t>Bad Gandersheim</t>
  </si>
  <si>
    <t>Anne-Klein-Frauenpreis</t>
  </si>
  <si>
    <t>Barbara-Künkelin-Preis</t>
  </si>
  <si>
    <t>Berlin, Frauensenatorin oder Frauensenator</t>
  </si>
  <si>
    <t>Der Preis wird an Frauen aus dem In- und Ausland verliehen, die sich herausragend für die Verwirklichung von Geschlechterdemokratie, gegen Diskriminierung aufgrund des Geschlechtes oder der geschlechtlichen Identität engagiert haben. Die Preisträgerinnen sollen sich vor allem durch Zivilcourage, Mut und Widerstand auszeichnen und sich im Rahmen ihrer Aktivitäten für Frauen und Mädchen engagiert haben.</t>
  </si>
  <si>
    <t>http://www.boell.de/de/anne-klein-frauenpreis</t>
  </si>
  <si>
    <t>Stadt Schorndorf und Heimatverein</t>
  </si>
  <si>
    <t>Frauen und Frauengruppen</t>
  </si>
  <si>
    <t>International Women's Club of Frankfurt</t>
  </si>
  <si>
    <t>http://www.iwc-frankfurt.de/index.php/de/norgall-preis</t>
  </si>
  <si>
    <t xml:space="preserve"> Stadt Nürnberg</t>
  </si>
  <si>
    <t>Frauenförderpreis der  Stadt Nürnberg</t>
  </si>
  <si>
    <t>Stiftung Frauenbrücke-Preis für die innere Einheit in Deutschland</t>
  </si>
  <si>
    <t>Bausteine für die innere Einheit Deutschlands geschaffen</t>
  </si>
  <si>
    <t>Ehrennadel Gold</t>
  </si>
  <si>
    <t>Die mit der Preisverleihung beabsichtigte Würdigung solcher Vorbildwirkung dient neben dem Andenken Barbara Künkelins zugleich der Achtung der Frau in der Bürgerschaft unserer Stadt. Ihren Namen trägt sie mit dem der Namengeberin in jeweils neuer, zeitgemäßer Deutung ins Land hinaus die zum Wohle der Bürgerschaft im Sinne Barbara Künkelins vorbildlich und erfolgreich tätig wurden, ohne ihr Ansehen einem von ihnen oder ihrem Mann bekleideten Amte zu verdanken.</t>
  </si>
  <si>
    <t>Die Verleihung eines Frauenpreises soll die Beachtung für das eigensinnige und uneigennützige Engagement von Frauen in der Öffentlichkeit erhöhen und ermutigen, die eigenen Fähigkeiten und Kräfte für eine gerechtere Gesellschaft einzusetzen.</t>
  </si>
  <si>
    <t>Im Sinne Clara Zetkins würdigt DIE LINKE mit dem nach ihr benannten Preis jährlich ein Projekt, das die Lebensbedingungen von Frauen verbessert, die Gleichstellung von Frauen und Männern in der Gesellschaft befördert oder anderen Frauen auf ihrem Lebensweg ein Vorbild, eine Anregung geworden ist.
Die Verleihung eines Frauenpreises soll die Beachtung für das eigensinnige und uneigennützige Engagement von Frauen in der Öffentlichkeit erhöhen und ermutigen, die eigenen Fähigkeiten und Kräfte für eine gerechtere Gesellschaft einzusetzen.</t>
  </si>
  <si>
    <t>Urkunde, Laudatio</t>
  </si>
  <si>
    <t>DIE LINKE</t>
  </si>
  <si>
    <t>Hessische Landesregierung</t>
  </si>
  <si>
    <t>Ausgezeichnet werden herausragende Leistungen von Frauen und Frauengruppen, die sich mit ihren eigenen Anliegen, der Situation der Frauen, ihren Lebensbedingungen und ihrer Geschichte auseinandersetzen und neue Denkmuster und Handlungsformen in Arbeitswelt, Journalistik, Kultur, Politik, Wissenschaft und im ehren-amtlichen Bereich aufzeigen.</t>
  </si>
  <si>
    <t>http://www.nuernberg.de/internet/frauenbeauftragte/foerderpreis.html</t>
  </si>
  <si>
    <t>http://www.dosb.de/de/gleichstellung-im-sport/frauen-vollversammlung/gleichstellungspreis/</t>
  </si>
  <si>
    <t>Deutscher Olympischer Sportbund (DOSB)</t>
  </si>
  <si>
    <t>Helene Weber Preis</t>
  </si>
  <si>
    <t>Neueinsteigerinnen in der Kommunalpolitik. Teilnehmen können ehrenamtliche Kommunalpolitikerinnen, die aktiv in ihrer ersten oder maximal zweiten Wahlperiode ein kommunalpolitisches Mandat in Deutschland ausüben</t>
  </si>
  <si>
    <t>Europäische Bewegung Deutschland</t>
  </si>
  <si>
    <t>Europäisches Engagement</t>
  </si>
  <si>
    <t>Soroptimist International Deutschland Förderpreis</t>
  </si>
  <si>
    <t>Soroptimist International Deutschland</t>
  </si>
  <si>
    <t>Land Berlin</t>
  </si>
  <si>
    <t>Unternehmerinnen, die mit ihrem Erfolg eine Bereicherung der Berliner Wirtschaft sind und Frauen auf dem Weg in die Selbstständigkeit inspirieren können</t>
  </si>
  <si>
    <t>Auszeichnung</t>
  </si>
  <si>
    <t>Darboven IDEE-Förderpreis</t>
  </si>
  <si>
    <t>Bayerische Staatsregierung</t>
  </si>
  <si>
    <t xml:space="preserve">Einsatz für Chancengerechtigkeit für Frauen und Männer im Erwerbsleben </t>
  </si>
  <si>
    <t>Bayerischer Staatspreis Sieger</t>
  </si>
  <si>
    <t>Unternehmensvideo; PR durch Staatsregierung</t>
  </si>
  <si>
    <t>Frauen mit Erfolg versprechenden Business-Konzepten und wegweisenden Geschäftsideen. Entscheidend: Neuigkeitsgrad der Geschäftsidee, der bereits erzielte bzw. zu erwartende unternehmerische Erfolg, das persönliche Engagement der Gründerin und die Anzahl der geschaffenen bzw. zu erwartenden neuen Arbeitsplätze</t>
  </si>
  <si>
    <t>J.J.Darboven GmbH &amp; Co. KG</t>
  </si>
  <si>
    <t xml:space="preserve">RWTH Aachen </t>
  </si>
  <si>
    <t>Famos für Familie</t>
  </si>
  <si>
    <t xml:space="preserve">Führungskräfte der RWTH Aachen </t>
  </si>
  <si>
    <t>Beitrag durch verantwortungsvollen Führungsstil ..., dass Beruf und Familie oder Pflege gut miteinander vereinbar sind.</t>
  </si>
  <si>
    <t>Prix Veuve Clicquot für die Unternehmerin des Jahres</t>
  </si>
  <si>
    <t>Top-Unternehmerinnen</t>
  </si>
  <si>
    <t>Moët Hennessy Deutschland GmbH</t>
  </si>
  <si>
    <t xml:space="preserve">Originelle Leistung, die dem Gemeinwohl dient. Vorbild für andere, indem sie Frauen (und Männern) Mut machen, ihrer persönlichen Kraft zu vertrauen. </t>
  </si>
  <si>
    <t>Stiftung Aufmüpfige Frauen</t>
  </si>
  <si>
    <t>ZONTA Club Hannover/ Gleichstellungsbüro der Leibniz Universität Hannover</t>
  </si>
  <si>
    <t>Nachwuchswissenschaftlerinnen der Leibniz Universität Hannover, und weibliche Graduierte, die in naturwissenschaftlichen oder technischen Studiengängen arbeiten</t>
  </si>
  <si>
    <t>herausragenden fachlichen Leistungen auch überdurchschnittliches gesellschaftliches Engagement</t>
  </si>
  <si>
    <t xml:space="preserve">Hedwig-Hintze-Frauenförderpreis </t>
  </si>
  <si>
    <t xml:space="preserve">für eine herausragende mit summa cum laude bewertete Dissertation </t>
  </si>
  <si>
    <t>Promovierte des Fachbereichs Geschichts- und Kulturwissenschaften, die ihre Disputation zwischen dem 1. April des Vorjahres und dem 31. März des laufenden Jahres beendet haben</t>
  </si>
  <si>
    <t>Geschichts- und Kulturwissenschaften an der Freien Universität Berlin, Frauenbeauftragte</t>
  </si>
  <si>
    <t>Freien Universität Berlin,  Interdisziplinären Forum Gender und Diversity Studies (IFGD)</t>
  </si>
  <si>
    <t>Industrie und Handelskammer Hamburg, Helga Stödter-Stiftung</t>
  </si>
  <si>
    <t>http://www.hk24.de/unternehmensfoerderung_und_start/Frauen_und_Familie/frauen_wirtschaft/2601140/Helga_Stoedter_Preis_der_Handelskammer_Hamburg_2014.html</t>
  </si>
  <si>
    <t>jung</t>
  </si>
  <si>
    <t>http://www.onlinesuche.rlp.de/dm_masfg/Suche/Suche_Einrichtung.asp?ArtCl=FFo&amp;thema_id=</t>
  </si>
  <si>
    <t>Gender- und Frauenforschungszentrum der Hessischen Hochschulen</t>
  </si>
  <si>
    <t>Deutsche Physikalische Gesellschaft (DPG)</t>
  </si>
  <si>
    <t>Selbst-hilfe</t>
  </si>
  <si>
    <t>Verwaltung</t>
  </si>
  <si>
    <t>Sportvereine, die innovativ das wichtige gesellschaftspolitische Anliegen der Gleichstellung von Frauen und Männern in ihre Arbeit einbeziehen.</t>
  </si>
  <si>
    <t xml:space="preserve"> Medaille jährlich einer Persönlichkeit oder einer Institution, die dem politischen und persönlichen Vermächtnis Louise Schroeders in hervorragender Weise Rechnung trägt</t>
  </si>
  <si>
    <t>?</t>
  </si>
  <si>
    <t>Kreis Gütersloh, Bündnis für Familie, Bertelsmannstiftung</t>
  </si>
  <si>
    <t>Universität Würzburg, Philosophische Fakultät II</t>
  </si>
  <si>
    <t xml:space="preserve">Albert-Ludwigs-Universität Freiburg, Stabsstelle Gender and Diversity </t>
  </si>
  <si>
    <t xml:space="preserve"> Brigitte Bergenhoff-Stiftung</t>
  </si>
  <si>
    <t xml:space="preserve"> Rheinisch-Westfälischen Technischen Hochschule Aachen, </t>
  </si>
  <si>
    <t xml:space="preserve">Humboldt-Universität zu Berlin, </t>
  </si>
  <si>
    <t xml:space="preserve"> Technischen Universität Berlin,  </t>
  </si>
  <si>
    <t>Goethe Universität Frankfurt</t>
  </si>
  <si>
    <t>Hochschule</t>
  </si>
  <si>
    <t>Hessische Ministerium für Wirtschaft und Kunst</t>
  </si>
  <si>
    <t>Fachbereich Erziehungswissenschaften/Psychologie der Freien Universität Berlin</t>
  </si>
  <si>
    <t>Ludwig Maximilian Universität München</t>
  </si>
  <si>
    <t>ARD/ZDF Förderpreis, »Frauen + Medientechnologie«</t>
  </si>
  <si>
    <t>EMMA-Redaktion,</t>
  </si>
  <si>
    <t>16-18</t>
  </si>
  <si>
    <t>an Frauen vergeben, die sich in der Gesellschaft, der Wissenschaft, Wirtschaft oder Industrie im Sinne des Stiftungszwecks verdient gemacht haben. Es können Vorschläge für Kanditatinnen des Brigitte Berkenhoff Preises eingereicht werden.</t>
  </si>
  <si>
    <t>Universität Göttingen,  Dissertationspreis des Arbeitskreises für historische Frauen- und Geschlechterforschung (AKHFG)</t>
  </si>
  <si>
    <t>Mestemacher, Gütersloh</t>
  </si>
  <si>
    <t>ZUKUNFTSPREIS FÜR SPORT-VEREINE 2013 – „Frauen im Sport“</t>
  </si>
  <si>
    <t>efas-Nachwuchsförderpreis</t>
  </si>
  <si>
    <t>herausragendes, sichtbares und nachhaltiges Engagement von frauenfördernden Maßnahmen an der Universität Hamburg, überdurchschnittlich erfolgreiche Umsetzungen von Frauenförderplänen, Maßnahmen zur Verbesserung der Studiensituation von Frauen, Projekte der hochschulbezogenen Frauenforschung, Maßnahmen zur Verbesserung der Arbeitsbedingungen im technischen und Verwaltugsbereich</t>
  </si>
  <si>
    <t xml:space="preserve">universitätsintern innovative Projekte und Maßnahmen zur Gleichstellung von Frauen und Männern. </t>
  </si>
  <si>
    <t>Engagement von einzelnen und von Gruppen in diesen Bereichen hervorgehoben werden. Angesprochen werden gleichermaßen Frauen und Männer aus der Gruppe der Studierenden, der Mitarbeiterinnen und Mitarbeiter und der Lehrenden.</t>
  </si>
  <si>
    <t>erfolgreiche Nachwuchswissenschaftlerinnen...in der Post-Doc-Phase an deutschen Universitäten aus dem mathematischen, naturwissenschaftlichen oder technischen Bereich sowie der Informatik, die noch nicht auf eine ordentliche Professur berufen wurden</t>
  </si>
  <si>
    <t>sowohl Frauen als auch Männer für ihr besonderes Engagement für Frauenförderung und eine geschlechtersensible Hochschulkultur. Der Preis wird im jährlichen Wechsel an eine/-n Studierende/-n beziehungsweise eine an der FH Frankfurt hauptberuflich beschäftigte Person vergeben.</t>
  </si>
  <si>
    <t>teilnehmen können Frauen, die an deutschen, österreichischen oder schweizerischen Hochschulen im Bereich der Technik- und Ingenieurwissenschaften, Medienwissenschaften sowie anderer Fachgebiete mit Bezug zur Medientechnologie studieren.</t>
  </si>
  <si>
    <t>&lt;36</t>
  </si>
  <si>
    <t>Student/innen und Absolvent/innen aller Studieneinrichtungen der Hochschule.</t>
  </si>
  <si>
    <t>weiblicheStudierende des Fachbereichs, sowie alle Nachwuchswissenschaftlerinnen. Die Diplom-, Master- und Staatsexamensarbeiten sollen im 12. Fachsemester abgeschlossen sein.</t>
  </si>
  <si>
    <t xml:space="preserve">Deutscher Ärztinnenbund e.V.
</t>
  </si>
  <si>
    <t>Journalistinnenbund e. V.</t>
  </si>
  <si>
    <t>Für herausragende wissenschaftliche Leistungen (Promotion; Diplom)</t>
  </si>
  <si>
    <t>4000€
1000€</t>
  </si>
  <si>
    <t> Der Geldpreis ist für Belange der Fachhochschule zu verwenden. Das Geld ist innerhalb von 2 Jahren zu verwenden; über die Art der Verwendung ist dem Präsidium zu berichten.</t>
  </si>
  <si>
    <t xml:space="preserve">Grundstein für weitere gleichstellungsbezogene Projekte </t>
  </si>
  <si>
    <t>Druckkosten</t>
  </si>
  <si>
    <t>wissenschaftlichen Arbeit</t>
  </si>
  <si>
    <t>0,5 EG 13 TV-L Stelle für ein Jahr</t>
  </si>
  <si>
    <t>Ziel des Preises ist es, Nachwuchswissenschaftlerinnen und -künstlerinnen nach der Promotion, Habilitation oder vergleichbarer Qualifizierungen in den künstlerischen Fächern, z.B. in der Vorbereitungsphase zur Projektantragstellung oder zur Bewerbung auf eine Professur zu fördern.</t>
  </si>
  <si>
    <t>Autoren, Redaktionen, Leser</t>
  </si>
  <si>
    <t>Autorinnen, Redaktionen, Leserinnen</t>
  </si>
  <si>
    <t>Emma-Journalistinnen-Preis (Sonderpreis: Männerpreis)</t>
  </si>
  <si>
    <t>Beiträge von Autorinnen und Autoren, die analytisch, investigativ, zukunftsweisend, kreativ, humorvoll oder ernst Geschlechterbeziehungen thematisieren bzw. Geschlechterklischees hinterfragen. Gewünscht werden auch Einreichungen, in denen Frauen als positive Identifikationsfiguren präsentiert werden, die vorbildliche emanzipatorische Lösungen anbieten oder kritisch das Behindern solcher Entwicklungen untersuchen.</t>
  </si>
  <si>
    <t>Wissenschaftspreis, bei dem Geschlechterdifferenz in Diagnostik, Therapie, Prävention und biomedizinischer Forschung im Mittelpunkt stehen. Es werden ausschließlich Arbeiten prämiert, die sich zentral mit dieser Thematik befassen.</t>
  </si>
  <si>
    <t>Innovative Projekte zur Förderung der Gleichheit von Frauen und Männern. Vorbildliche Maßnahmen zum konstruktiven Umgang mit und zur Förderung von Vielfalt in der Organisationskultur der FAU mit Bezug auf Diversitäten wie z.B. Ethnie, soziale Herkunft, Bildungsabschluss, Religion, Alter, gesundheitliche Beeinträchtigung und Behinderung sowie sexuelle Identität. Herausragende quantitative Gleichstellungserfolge, z.B. hinsichtlich des Frauenanteils an Professuren oder der Erreichung der Zielvorgaben im Rahmen der Zielvereinbarungen der Universitätsleitung mit den Fakultäten zur Erhöhung des Frauenanteils in der Wissenschaft</t>
  </si>
  <si>
    <t>unternehmerischer Elan, Wagemut,  Risikobereitschaft und  herausragende Leistungen ausgezeichnet – Attribute, die einst Basis für den unternehmerischen Erfolg der "Witwe Clicquot" waren. Ein weiterer Aspekt für die Auszeichnung sind die Leistungen im Bereich Nachhaltigkeit und Corporate Social Responsibility</t>
  </si>
  <si>
    <t>unternehmerische Leistungen  öffentliche, ideelle und finanzielle Anerkennung finden (...), die sich beispielsweise mit innovativen Ideen, Engagement und durch cleveres Wirtschaften behauptet haben oder neben ihrem erfolgreichen unternehmerischen Schaffen auch sozial engagieren.</t>
  </si>
  <si>
    <t>hervorragende Qualifikationsarbeiten ausgezeichnet und gefördert, die ein für die Frauen- und Geschlechterforschung relevantes Thema bearbeiten und durch die systematische Integration der Gender-Perspektive einen besonderen Erkenntnisgewinn für das jeweilige Fach liefern</t>
  </si>
  <si>
    <t>&gt;3</t>
  </si>
  <si>
    <t>Was passiert mit öffentlichen Geldern, wie werden diese eingesetzt, wer bekommt Mittel und wie werden diese gesteuert? Vergabe von Geldern in Hinblick auf die Teilhabe von Bürgerinnen und Bürgern genauer unter die Lupe zu nehmen. Soziales Engagement, Eintreten für die Gleichstellung</t>
  </si>
  <si>
    <t>soll die Motivation von Doktorandinnen gestärkt werden, sich für eine wissenschaftliche Karriere zu entscheiden.
Chancen der Preisträgerinnen in der Wissenschaft erhöhen, etwa bei der Bewerbung um Stipendien und Juniorprofessuren oder beim Stellen von Forschungsanträgen.</t>
  </si>
  <si>
    <t>Wirt-schaft/ Beruf</t>
  </si>
  <si>
    <t>Naturwissensch. Tech-nik</t>
  </si>
  <si>
    <t>Technische Universität Berlin</t>
  </si>
  <si>
    <t>Mit ihm wird eine wissenschaftliche Leistung ausgezeichnet, die die Bedeutungen der Geschlechterverhältnisse, die symbolischen Konstruktionen von Männlichkeit und Weiblichkeit oder die erkenntniskritische Perspektive der Frauen- und Geschlechterforschung in der Wissenschaft reflektiert und neue Denkanstöße gibt</t>
  </si>
  <si>
    <t>&lt;35</t>
  </si>
  <si>
    <t>herausragender wissenschaftlich-theologischer Arbeiten aus der Perspektive von Frauen. Der Preis dient der Auszeichnung von wissenschaftlich-theologi¬schen Beiträgen von Frauen. Die Arbeiten sollen Maßstäbe für die Beurteilung der theologi¬schen Forschung aus der Perspektive von Frauen (feministische Theologie, theologische Frauenforschung und Gender-Studies in der Theologie) setzen und sie einer breiteren kirchlichen Öffentlichkeit näher bringen</t>
  </si>
  <si>
    <t>Religion</t>
  </si>
  <si>
    <t xml:space="preserve">Philipps-Universtät Marburg , Büro der Frauenbeauftragten, </t>
  </si>
  <si>
    <t>Laura Maria Bassi-Preis, Fachhochschule Frankfurt am Main</t>
  </si>
  <si>
    <t>Lore-Agnes-Preis der Ruhr-Universität Bochum</t>
  </si>
  <si>
    <t>Genderwissen/ Gleich-stel-lung</t>
  </si>
  <si>
    <t xml:space="preserve">Initiativen, die zu einer Verbesserung der Vereinbarkeit von Familienpflichten mit dem Studium oder dem Beruf an der Fachhochschule Frankfurt beitragen. </t>
  </si>
  <si>
    <t xml:space="preserve">für hervorragende wissenschaftliche Arbeiten vorrangig in tiefenpsychologischer Exegese sowie in Praktischer Theologie mit tiefenpsychologischem Schwerpunkt vergeben. Gewünscht wird zudem eine feministische oder genderspezifische Perspektive. </t>
  </si>
  <si>
    <t>Marie-Schlei-Preis (Frauenförderpreis)</t>
  </si>
  <si>
    <t xml:space="preserve">Deutscher Juristinnenbund , </t>
  </si>
  <si>
    <t>eine Frau, die zum einen mit ihrer wissenschaftlichen Arbeit Hervorragendes geleistet hat und dadurch die Universität Ulm als Wissenschaftsinstitution bedeutend und dauerhaft mitgestaltet und geprägt hat und zugleich ihre wissenschaftliche Karriere vorbildlich mit ihren Familienaufgaben vereinbart oder vereinbart hat.</t>
  </si>
  <si>
    <t>Abschlussarbeit  zur Erlangung eines akademischen Grades. Das Thema befasst sich mit technischen Fragen der audiovisuellen Medienproduktion und -distribution oder angrenzender Themenfelder.</t>
  </si>
  <si>
    <t>journalistische Texte mit einem Bewusstsein für die gesellschaftlichen Realitäten der Geschlechter. Es geht darum, der noch immer existierenden strukturellen Benachteiligung von Frauen entgegenzuwirken. Der Preis gilt für traditionelle "Frauenthemen" ebenso wie für traditionelle "Männerthemen".</t>
  </si>
  <si>
    <t xml:space="preserve">Zu den inhaltlichen Kriterien der Auszeichnung zählen Gender-Relevanz, die Reflexion der eigenen Position im wissenschaftlichen Feld der Gender&amp;Medien Studies, ein innovativer Forschungsansatz sowie ein theoretisch-konzeptueller Umgang mit der behandelten Thematik und/oder mit dem analysierten Material. </t>
  </si>
  <si>
    <t>Ansporn für junge Kolleginnen, Frauen und Männer jenseits der überkommenen Rollenklischees darzustellen.</t>
  </si>
  <si>
    <t>Wettbewerb im Bereich Gender-Budget</t>
  </si>
  <si>
    <t>Die goldene Geschlechterrolle</t>
  </si>
  <si>
    <t>Verdienstvolle</t>
  </si>
  <si>
    <t>Projektfinanzierung</t>
  </si>
  <si>
    <t>Berlin-Brandenburgische Akademie der Wissenschaften</t>
  </si>
  <si>
    <t xml:space="preserve">Es soll die individuelle Weiterentwicklung und ein früher Start in die Selbstständigkeit unterstützt werden.  </t>
  </si>
  <si>
    <t>2jähriges Stipendium: Durch Einbindung in die Arbeitszusammenhänge eröffnet die Akademie den Preisträgern die Möglichkeit, die Ressourcen und Kompetenzen der Akademie zu nutzen. Nach Bedarf soll durch einen längerfristigen Studien- und Forschungsaufenthalt im Ausland die individuelle Entwicklung der Stipendiatin, der Weg in die Selbständigkeit und die frühe Integration in die internationale wissenschaftliche Gemeinschaft unterstützt werden.</t>
  </si>
  <si>
    <t>in besonderem Maße zur Aufrechterhaltung stereotyper Geschlechterrollen und zur Reproduktion von Sexismus beitragen</t>
  </si>
  <si>
    <t>Tony-Sender Preis</t>
  </si>
  <si>
    <t>Stadt Frankfurt/M.</t>
  </si>
  <si>
    <t>An Wen?</t>
  </si>
  <si>
    <t xml:space="preserve">Alle, die an der Universität arbeiten oder studierenden können Personen für den Mileva Einstein-Marić-Preis vorschlagen.
</t>
  </si>
  <si>
    <t>Beschreibung</t>
  </si>
  <si>
    <t xml:space="preserve">Förderung von Frauen und Mädchen insb. in ehrenamtliche Führungspositionen </t>
  </si>
  <si>
    <t>Berta Benz Preis</t>
  </si>
  <si>
    <t>Daimler und Benz Stiftung</t>
  </si>
  <si>
    <t>herausragende Promotion zur Dr.Ing</t>
  </si>
  <si>
    <t>Unternehmerin des Landes Brandenburg</t>
  </si>
  <si>
    <t>Land Brandenburg</t>
  </si>
  <si>
    <t>besondere Unternehmerinnen und Gründerinnen</t>
  </si>
  <si>
    <t>www.daimler-benz-stiftung.de</t>
  </si>
  <si>
    <t>www.ugt-brandenburg.de</t>
  </si>
  <si>
    <t>mit dem Preis wird jährlich eine Ingenieurin ausgezeichnet, die eine herausragende Promotion zur Dr.Ing abgeschlossen hat. Vorschlagsberechtigt sind Universitäten und selbstständige Forschungsinstitute.</t>
  </si>
  <si>
    <t>Der Wettbewerb hat jährlich wechselnde Motto</t>
  </si>
  <si>
    <t>www.leipzig.de/kultur</t>
  </si>
  <si>
    <t>www.leipzig.de/fib</t>
  </si>
  <si>
    <t>http://www.familienbuendnis-guetersloh.de/de/familie-gewinnt-hintergrund.htm</t>
  </si>
  <si>
    <t>http://www.katharinatag.de/Seiten/botsch.html</t>
  </si>
  <si>
    <t>http://www.berlin.de/ba-charlottenburg-wilmersdorf/org/frauenb/einladung_fiv.html</t>
  </si>
  <si>
    <t>http://www.kulturpreise.de/web/preise_info.php?preisd_id=471</t>
  </si>
  <si>
    <t>http://www.frankfurt.de/sixcms/detail.php?id=3769</t>
  </si>
  <si>
    <t>Mit dem Tony-Sender-Preis ehrt die Stadt Frankfurt Frauen, die sich besonders für die Gleichberechtigung von Mann und Frau und gegen Benachteiligung und Diskriminierung engagiert haben. Das können z. B. kritische Filme oder bissiges Kabarett sein, das Engagement für inhaftierte Frauen, Bildungsarbeit mit Migrantinnen oder die Unterstützung alleinstehender Mütter und Väter</t>
  </si>
  <si>
    <t>Ausgezeichnet werden Frankfurter Frauen oder Institutionen, die zu einem Frankfurter Thema frauenpolitisch Bedeutendes auf kulturellem, sozialem oder gesellschaftspolitischem Gebiet geleistet haben.</t>
  </si>
  <si>
    <t>http://www.berlin.de/ba-treptow-koepenick/derbezirk/frauen-im-sport/zukunftspreis.php</t>
  </si>
  <si>
    <t>Der Gabriele Münter Preis wird seit 1994 im dreijährigen Turnus ausgeschrieben und wendet sich an Künstlerinnen, die das vierzigste Lebensjahr erreicht haben. Damit trägt der Preis der Tatsache Rechnung, dass Frauen bei hoch dotierten Preisen noch immer unterrepräsentiert sind. Der Auslobung berücksichtigt besonders, dass bei gängigen Kunstpreisen und Stipendien eine Altersgrenze von 30 Jahren die Beteiligung von Künstlerinnen, die eine Familienphase hinter sich haben, kaum zulässt.</t>
  </si>
  <si>
    <t>3-jährlich</t>
  </si>
  <si>
    <t>http://www.frauenmuseum.de/gabriele-muenter-preis.php</t>
  </si>
  <si>
    <t>http://www.zefg.fu-berlin.de/Datenbanken/Forschungsfoerderinstitutionen_Preise_Stipendien/index.html</t>
  </si>
  <si>
    <t>http://www.gfmedienwissenschaft.de/gfm/news/index.php?TID=1111&amp;PHPSESSID=figm609pfusq7hhnlb5e9vq6s6</t>
  </si>
  <si>
    <t>http://www.helene-weber-preis.de/helene-weber-preis.html</t>
  </si>
  <si>
    <t xml:space="preserve">Auszeichnung für herausragende Kommunalpolitikerinnen. Der Helene Weber-Preis ist ein Nachwuchspreis, unabhängig vom Lebensalter. Er richtet sich an Kommunalpolitikerinnen, die ihr Mandat in der ersten oder maximal zweiten Wahlperiode ausüben und in ihrer Kommune bereits neuartige und zukunftsweisende Projekte umgesetzt haben. </t>
  </si>
  <si>
    <t>https://www.ard-zdf-foerderpreis.de/forderpreis/preis/</t>
  </si>
  <si>
    <t>https://www.rwth-aachen.de/go/id/enq</t>
  </si>
  <si>
    <t>http://www.rwth-aachen.de/cms/root/Die_RWTH/Profil/Gender_Diversity/~env/Brigitte_Gilles_Preis/</t>
  </si>
  <si>
    <t>http://gremien.hu-berlin.de/frb/erfolgreich/gf/cvh_preis</t>
  </si>
  <si>
    <t>http://www.cgc.uni-frankfurt.de/cgc-foerderkreis-preis.shtml</t>
  </si>
  <si>
    <t>http://www.frauenbuero.uni-wuerzburg.de/foerderung/universitaetsinterne_foerderung/beatrice_edgell_preis/</t>
  </si>
  <si>
    <t>http://www.gleichstellung.uni-freiburg.de/news/BOP2013</t>
  </si>
  <si>
    <t>http://www.unicat.tu-berlin.de/clara-immerwahr-award</t>
  </si>
  <si>
    <t>http://www.tu-berlin.de/zentrale_frauenbeauftragte/zielgruppen/studentinnen/clara_von_simson-preis/</t>
  </si>
  <si>
    <t>https://www.unimedizin-mainz.de/gleichstellung/stipendien-preise-und-zuschuesse.html</t>
  </si>
  <si>
    <t>http://www.uni-goettingen.de/de/113209.html</t>
  </si>
  <si>
    <t>http://www.zv.uni-leipzig.de/</t>
  </si>
  <si>
    <t>http://www.tu-chemnitz.de/gleichstellung/die%C3%9Fner_preis.php</t>
  </si>
  <si>
    <t>http://www.uni-mannheim.de/1/universitaet/partner_ehrungen/partner/stiftungen/elisabeth_altmann_gottheiner_preis/</t>
  </si>
  <si>
    <t>http://www.uni-hamburg.de/gleichstellung-diversity/gleichstellung/foerderung/frauenfoerderpreis.html</t>
  </si>
  <si>
    <t>http://www.uni-marburg.de/frauen/frauenfoerderung/</t>
  </si>
  <si>
    <t>http://www.uni-muenster.de/Gleichstellung/frauenfoerderpreis.html</t>
  </si>
  <si>
    <t>http://www.frauenbeauftragte.uni-bremen.de/web/index.php?module=content&amp;file=show_content&amp;text=32</t>
  </si>
  <si>
    <t>http://www.hs-rm.de/de/hochschule/service-einrichtungen/frauenbeauftragte/frauenfoerderpreis-der-hochschule-rheinmain/index.html</t>
  </si>
  <si>
    <t>http://www.uni-bamberg.de/auszeichnungen-ehrungen-preise/preise/preise-fuer-studierende/fritzi/</t>
  </si>
  <si>
    <t>http://www.presse.uni-wuppertal.de/medieninformationen/ansicht/detail/10/juli/2013/artikel/gleichstellungspreis-der-bergischen-universitaet-verliehen.html</t>
  </si>
  <si>
    <t>http://www.uni-regensburg.de/chancengleichheit/frauenfoerderung/foerderung/#Preis</t>
  </si>
  <si>
    <t>http://www.geschkult.fu-berlin.de/fachbereich/zentraleeinrichtungen/frauenbeauftragte/hedwighintzepreis/index.html</t>
  </si>
  <si>
    <t>http://www.helene-lange-preis.de/bewerbung.html</t>
  </si>
  <si>
    <t>http://www.uni-giessen.de/cms/org/beauftragte/frb/gleichstellungskonzept/foerderpreis</t>
  </si>
  <si>
    <t>http://www.gffz.de/1_9.html</t>
  </si>
  <si>
    <t>http://www.fh-frankfurt.de/einrichtungen-services/beauftragte/frauenbeauftragte/aktuelles1.html</t>
  </si>
  <si>
    <t>http://www.ruhr-uni-bochum.de/lore-agnes/</t>
  </si>
  <si>
    <t>http://www.fu-berlin.de/sites/margherita-von-brentano/</t>
  </si>
  <si>
    <t>https://www.uni-muenster.de/profil/kasselpreis.html</t>
  </si>
  <si>
    <t>https://www.tu-chemnitz.de/gleichstellung/pleißner_preis.php</t>
  </si>
  <si>
    <t>http://www.ewi-psy.fu-berlin.de/einrichtungen/verwaltung/frauenbeauftragte/marie_schlei_preis_2011.html</t>
  </si>
  <si>
    <t>http://www.uni-ulm.de/misc/gleichstellungsportal/preise/mileva-einstein-maric-preis.html</t>
  </si>
  <si>
    <t>http://www.hwr-berlin.de/hwr-berlin/beauftragte/beauftragte-gemaess-gesetzlicher-bestimmungen/frauenbeauftragte/politeia-preis/</t>
  </si>
  <si>
    <t>http://www.geschkult.fu-berlin.de/e/ifgd/Preis/index.html</t>
  </si>
  <si>
    <t>http://www.gleichstellungsbuero.uni-hannover.de/u3_preisff.html?&amp;L=1</t>
  </si>
  <si>
    <t>http://www.frauenbuero.uni-mainz.de/537.php</t>
  </si>
  <si>
    <t>http://www.gender-und-diversity.uni-erlangen.de/gleichstellung/preise-wettbewerbe/gleichstellungspreis/</t>
  </si>
  <si>
    <t>http://www.frauenbeauftragte.uni-muenchen.de/foerdermoegl/lmu/therese/index.html</t>
  </si>
  <si>
    <t>http://www.journalistinnen.de/journalistinnenbund/auszeichnungen/marlies-hesse-nachwuchspreis.html</t>
  </si>
  <si>
    <t>http://amt24.sachsen.de/ZFinder/verfahren.do?action=showdetail&amp;modul=VB&amp;id=28497!0</t>
  </si>
  <si>
    <t>http://www.stmas.bayern.de/gleichstellung/erwerbsleben/foerderpreis.php</t>
  </si>
  <si>
    <t>http://www.berlin.de/sen/frauen/oeffentlichkeit/berliner-frauenpreis/artikel.13360.php</t>
  </si>
  <si>
    <t>http://www.berliner-unternehmerinnentag.de/</t>
  </si>
  <si>
    <t>http://www.brigitte-berkenhoff-stiftung.de/</t>
  </si>
  <si>
    <t>http://www.die-linke.de/politik/frauen/clara-zetkin-frauenpreis/clara-zetkin-frauenpreis-2014/</t>
  </si>
  <si>
    <t>http://www.darboven.com/unternehmen/engagement/idee-foerderpreis-2013.html</t>
  </si>
  <si>
    <t>http://www.frauenbeauftragte-rlp.de/index.php?id=55</t>
  </si>
  <si>
    <t>https://hsm.hessen.de/presse/pressemitteilung/hessische-landesregierung-schreibt-elisabeth-selbert-preis-aus</t>
  </si>
  <si>
    <t>Durch den Emily-Roebling-Preis sollen unternehmerische Leistungen von Frauen öffentliche, ideelle und finanzielle Anerkennung finden. Der Anspruch dieser Auszeichnung ist es, die Kompetenz von Unternehmerinnen zu würdigen, die sich beispielsweise mit innovativen Ideen, Engagement und durch cleveres Wirtschaften behauptet haben oder neben ihrem erfolgreichen unternehmerischen Schaffen auch sozial engagieren.</t>
  </si>
  <si>
    <t>http://www.emma.de/thema/emma-journalistinnenpreis</t>
  </si>
  <si>
    <t>http://www.clubkarlsruhe.soroptimist.de/scheffler.htm</t>
  </si>
  <si>
    <t>http://www.frauenbruecke-ost-west.de/texte/seite.php?id=88303</t>
  </si>
  <si>
    <t>http://www.ingrid-zu-solms-stiftung.de/Wissenschaft.html</t>
  </si>
  <si>
    <t>http://spd-fraktion-sachsen.de/Frauenpreis</t>
  </si>
  <si>
    <t>https://www.dpg-physik.de/preise/satzungen/sponer.html</t>
  </si>
  <si>
    <t>http://www.gedok-leipzig.de/isolde-hamm-stiftung/</t>
  </si>
  <si>
    <t>Zonta Hamburg und Bremen</t>
  </si>
  <si>
    <t>http://www.zonta-hamburg.de/awards/jane-m-klausmann</t>
  </si>
  <si>
    <t>http://www.landesfrauenrat-berlin.de/node/774</t>
  </si>
  <si>
    <t>http://www.mestemacher.de/social-marketing/managerin-des-jahres</t>
  </si>
  <si>
    <t>http://www.vbww.net/maria-graefin-von-linden-preis.html</t>
  </si>
  <si>
    <t>Maria-Sibylla-Merian-Preis</t>
  </si>
  <si>
    <t>http://www.djb.de/wissenschaftspreis/</t>
  </si>
  <si>
    <t>http://www.fv-berlin.de/nachwuchs/nachwuchswissenschaftlerinnen-preis-1</t>
  </si>
  <si>
    <t>http://www.stiftung-aufmuepfige-frauen.de/preistraegerinnen.html</t>
  </si>
  <si>
    <t>http://www.prix-veuve-clicquot.de/</t>
  </si>
  <si>
    <t>http://www.si-club-hannover.de/index.php?option=com_content&amp;view=article&amp;id=204:projektbeschreibung-sophia&amp;catid=108:foerderpreis-sophia&amp;Itemid=127</t>
  </si>
  <si>
    <t>http://www.soroptimist.de/</t>
  </si>
  <si>
    <t>http://www.mestemacher.de/social-marketing/spitzenvater-des-jahres</t>
  </si>
  <si>
    <t>http://www.berlin.de/sen/frauen/gleichstellung/gender-budgeting/</t>
  </si>
  <si>
    <t>http://www.aerztinnenbund.de/Wissenschaftspreis-des-Deutschen-rztinnenbundes.1848.0.2.html</t>
  </si>
  <si>
    <t>http://zonta-union.de/node/92</t>
  </si>
  <si>
    <t>http://zonta-union.de/node/87</t>
  </si>
  <si>
    <t>Erfolgsfaktor Familie</t>
  </si>
  <si>
    <t>Bundesministerium für Familie</t>
  </si>
  <si>
    <t>Unternehmen, die sich besonders für die Vereinbarkeit einsetzen</t>
  </si>
  <si>
    <t>besonderes Engagement Vereinbarkeit</t>
  </si>
  <si>
    <t>3x5.000</t>
  </si>
  <si>
    <t>www.erfolsfaktor-familie.de/default.asp?id=574</t>
  </si>
  <si>
    <t>Strategie-Award</t>
  </si>
  <si>
    <t>Unternehmen aller Branchen, die Frauen- und Familienfreundlichkeit nach innen leben und nach außen kommunizieren</t>
  </si>
  <si>
    <t>www.strategie-award.de</t>
  </si>
  <si>
    <t xml:space="preserve"> Astrid Braun-Höller und Melanie Vogel</t>
  </si>
  <si>
    <t>HR Excellence Award</t>
  </si>
  <si>
    <t>Fachmagazin Human Resources Manager</t>
  </si>
  <si>
    <t>herausragende Unternehmen, die besondere Kreativität und Innovaität bei der Vereinbarkeit von Familie und Beruf zeigen</t>
  </si>
  <si>
    <t>www.hr-excellence-awards.de</t>
  </si>
  <si>
    <t>familyNet Award</t>
  </si>
  <si>
    <t>Baden Würtemberg</t>
  </si>
  <si>
    <t>Vereinbarkeit Familie und Beruf</t>
  </si>
  <si>
    <t>www.familynet-bw.de/familynet-award.html</t>
  </si>
  <si>
    <t>Prädikat</t>
  </si>
  <si>
    <t>http://www.familienbeirat-berlin.de/</t>
  </si>
  <si>
    <t>Unternehmen für Familie</t>
  </si>
  <si>
    <t>Berlin</t>
  </si>
  <si>
    <t>Ziel des Wettbewerbs ist es, das vielfältige Engagement von Berliner Unternehmen für die bessere Vereinbarkeit von Beruf und Familie sichtbar zu machen und gleichzeitig auf das Thema hinzuweisen. Als Instrument zur Gewinnung von Fachkräften, als Motor für den Erhalt der Belegschaft, als Standortfaktor für Berlin… das Thema Vereinbarkeit ist „in aller Munde“ und gewinnt zunehmend an Bedeutung.</t>
  </si>
  <si>
    <t>Brandenburger Familienpreis</t>
  </si>
  <si>
    <t>Brandenburg</t>
  </si>
  <si>
    <t>http://www.masf.brandenburg.de/cms/detail.php/bb1.c.288837.de</t>
  </si>
  <si>
    <t>Einzelpersonen, Vereine, Träger, Unternehmen und Kommunen selbst bewerben oder andere vorschlagen. Die Projekte müssen im Land Brandenburg realisiert worden sein und dürfen nicht länger als ein Jahr zurückliegen. Gesucht wurden innovative Ansätze, übertragbare Projekte und vorbildliche Beispiele, die zur Nachahmung anregen. Sie sollen die Lebensqualität der Familien durch praktische Hilfen verbessern und zur Selbsthilfe aktivieren.</t>
  </si>
  <si>
    <t>ins.5.000</t>
  </si>
  <si>
    <t>Familienfreundliches Unternehmen</t>
  </si>
  <si>
    <t>Bremen</t>
  </si>
  <si>
    <t>Familienfreundlichkeit</t>
  </si>
  <si>
    <t>www.berufundfamilie-bremen.de</t>
  </si>
  <si>
    <t>Hamburg</t>
  </si>
  <si>
    <t>Siegel</t>
  </si>
  <si>
    <t>www.hamburg.de/familiensiegel/</t>
  </si>
  <si>
    <t>Hessen</t>
  </si>
  <si>
    <t>Hamburger Familiensiegel</t>
  </si>
  <si>
    <t>Hessischer Familienpreis</t>
  </si>
  <si>
    <t>Initiativen zu würdigen, die sich für die Entlastung von Familien im Alltag einsetzen. Dazu gehört neben Angeboten für Eltern und ihre Kinder auch die Unterstützung von Menschen, die ihre Angehörigen zu Hause betreuen. Denn ein förderliches Miteinander der Generationen ist ein wichtiger Schlüssel für ein gutes Zusammenleben in Hessen.</t>
  </si>
  <si>
    <t>http://www.hessischer-familienpreis.de/Preis</t>
  </si>
  <si>
    <t>http://www.unternehmerpreis-mv.de/</t>
  </si>
  <si>
    <t>Unternehmer des Jahres</t>
  </si>
  <si>
    <t>Mecklenburg Vorpommern</t>
  </si>
  <si>
    <t>Der Preis wird in den Kategorien “Unternehmerpersönlichkeit”, “Unternehmensentwicklung”, “Fachkräftesicherung &amp; Familienfreundlichkeit” ausgeschrieben.</t>
  </si>
  <si>
    <t>Stele</t>
  </si>
  <si>
    <t>Landeswettbewerb Firma &amp; Familie</t>
  </si>
  <si>
    <t>Rheinland-Pfalz</t>
  </si>
  <si>
    <t>http://www.firma-und-familie.de/</t>
  </si>
  <si>
    <t>Die Preisträger sollen beispielhaft zeigen, dass eine familienbewusste und chancengerechte Personalpolitik weder teuer noch aufwändig sein muss, sich aber für jedes Unternehmen rechnet.</t>
  </si>
  <si>
    <t>ins.9.000</t>
  </si>
  <si>
    <t>Familienfreundliche Personalpolitik und Unternehmenskulur Kategorie des Thüringer Staatspreises</t>
  </si>
  <si>
    <t>Wirtschaftsministerium Thüringen</t>
  </si>
  <si>
    <t>In der Kategorie „Familienfreundliche Personalpolitik und Unternehmenskultur“ werden Unternehmen für die besten Ideen zur erfolgreichen Vereinbarkeit von Familie und Beruf und deren Umsetzung als Voraussetzung für ein erfolgreiches Qualitätsmanagement ausgezeichnet.</t>
  </si>
  <si>
    <t>http://www.thueringen.de/th6/tmwat/service/wettbewerbe/staatspreis/</t>
  </si>
  <si>
    <t>Margarethe Runtinger Preis</t>
  </si>
  <si>
    <t>Stadt Regensburg</t>
  </si>
  <si>
    <t>Kreis Steinfurt</t>
  </si>
  <si>
    <t>Vorbildlich Familienfreundliches Unternehmen</t>
  </si>
  <si>
    <t>Oberhausen</t>
  </si>
  <si>
    <t>Landkreis Anhalt-Bitterfeld</t>
  </si>
  <si>
    <t>Ausgezeichnet Familienfreundlich</t>
  </si>
  <si>
    <t>Beruf und Familie</t>
  </si>
  <si>
    <t>Waldeck-Frankenberg</t>
  </si>
  <si>
    <t>Familienfreundlichkeit an der Charité</t>
  </si>
  <si>
    <t>http://familienbuero.charite.de/</t>
  </si>
  <si>
    <t>Bfamily Award</t>
  </si>
  <si>
    <t>Wirtschaftsjunioren Karlsruhe</t>
  </si>
  <si>
    <t>Die Wirtschaftsjunioren Karlsruhe zeichnen mit dem BFamily-Award Unternehmen in der TechnologieRegion Karlsruhe mit besonders familienfreundlichen Konzepten aus.Der BFamily-Award wird in 5 Kategorien sowie an einen Gesamtsieger vergeben. Bei erfolgreicher Teilnahme winkt den Unternehmen eine nicht kaufbare, öffentlichkeitswirksame Auszeichnung, die Ihr Unternehmen als Arbeitgebermarke in der Region im „war for talents“ einzigartig macht</t>
  </si>
  <si>
    <t>Öffentlichkeitskampagne</t>
  </si>
  <si>
    <t>http://www.wj-karlsruhe.de/projekte/bfamily-award/</t>
  </si>
  <si>
    <t>http://diversity-preis.de/preis/</t>
  </si>
  <si>
    <t>Deutscher Diversity Preis</t>
  </si>
  <si>
    <t>Mc Kinsey und Wirtschaftswoche</t>
  </si>
  <si>
    <t>Der Deutsche Diversity Preis wird in vier Kategorien vergeben:Vielfältigster Arbeitgeber Deutschlands, Bestes Diversity Image, Diversity Persönlichkeit des Jahres, Innovativste Diversity Projekte Deutschlands</t>
  </si>
  <si>
    <t>woman are future Award</t>
  </si>
  <si>
    <t>EU/Sachsen</t>
  </si>
  <si>
    <t>Imagekampagne</t>
  </si>
  <si>
    <t>Portraits in Wirtschaftswoche</t>
  </si>
  <si>
    <t>http://www.elisabeth-mantl.de/</t>
  </si>
  <si>
    <t>Familienfreundlichstes Unternehmen</t>
  </si>
  <si>
    <t>familienfreundlichstes Unternehmen in drei Kategorien</t>
  </si>
  <si>
    <t>ins.6.000</t>
  </si>
  <si>
    <t>http://www.kuenkelinpreis.de/</t>
  </si>
  <si>
    <t>link</t>
  </si>
  <si>
    <t>Institution</t>
  </si>
  <si>
    <t>FU Berlin</t>
  </si>
  <si>
    <t>Dr. Elisabeth Mantl, Kompetenzbüro für Familie, Demografie und Gleichstellung, Berlin</t>
  </si>
  <si>
    <t>Ministerium für Soziales, Arbeit, Gesundheit und Demografie des Landes Rheinland-Pfalz</t>
  </si>
  <si>
    <t>Datenbanken Förderung, Preise und Stipendien für Frauen und Genderthemen</t>
  </si>
  <si>
    <t xml:space="preserve"> Frauen, die ein unternehmerisches oder sozial engagiertes Vorbild für die Region darstellen aber auch Unternehmen, die dazu beitragen, junge Frauen bei der beruflichen Verwirklichung zu fördern, ausgezeichnet werden. Durch die Suche nach Preisträgerinnen und Preisträgern soll verdeutlicht werden, dass es vielfältige Perspektiven für junge Menschen speziell in den ländlichen Räumen gibt. Die SiegerInnen werden als »gute Beispiele« in eine Image-Kampagne einbezogen. Durch die Kampagne sollen die 16- bis 35-jährigen jungen Menschen, aber vor allem Frauen, in den ländlichen Regionen angesprochen und für die Entscheidung zum Hierbleiben oder zur Existenzgründungmotiviert werden</t>
  </si>
  <si>
    <t>zeitgenössische Komponistinnen</t>
  </si>
  <si>
    <t>herausragende Position in der zeitgenössischen Musik einnehmen oder einzunehmen versprechen</t>
  </si>
  <si>
    <t>http://www.bad-gandersheim-online.de/roswithapreis.cfm</t>
  </si>
  <si>
    <t>hervorragende, innovative Leistungen</t>
  </si>
  <si>
    <t xml:space="preserve"> Förderung von Frauen und Mädchen insb. in ehrenamtliche Führungspositionen </t>
  </si>
  <si>
    <t>http://www.berlin.de/sen/frauen/oeffentlichkeit/berliner-frauenpreis/ausschreibung/artikel.13492.php</t>
  </si>
  <si>
    <t>Gleichstellungsfreundlichste Kommune</t>
  </si>
  <si>
    <t>Frauenministerium Schleswig Holstein</t>
  </si>
  <si>
    <t>Fortschrittlichste Kommune</t>
  </si>
  <si>
    <t>Planung der LAG anlässlich 20 Jahre Gleichstellungsgesetz in SH</t>
  </si>
  <si>
    <t>Gleichstellungspreis der Fakultät Erziehungswissenschaft, Psychologie und Bewegungswissenschaft, Universität Hamburg</t>
  </si>
  <si>
    <t>Förderungswürdig sind Arbeiten (BA-Thesis, Hausarbeiten im Rahmen von Modulprüfungen, Examensarbeiten, Dissertationen, etc.), die... überdurchschnittlich bewertet wurden. Außerdem können Forschungsarbeiten eingereicht werden, die im entsprechenden Jahr veröffentlicht wurden.In der Arbeit sollen genderrelevante Themen behandelt werden, z.B. Frauen- und Geschlechterforschung, historische Auseinandersetzung mit der Genderproblematik, Gleichstellungspolitik, Geschlechtergerechtigkeit in verschiedenen gesellschaftlichen Feldern und in der Bildungspolitik etc.</t>
  </si>
  <si>
    <t xml:space="preserve">Auseinandersetzung mit Themen der Gleichstellung </t>
  </si>
  <si>
    <t>2 x 800€</t>
  </si>
  <si>
    <t>Studierenden des Fachbereichs, sowie alle Nachwuchswissenschaftlerinnen und Nachwuchswissenschaftler. Die Diplom-, Master- und Staatsexamensarbeiten sollen im 12. Fachsemester abgeschlossen sein.</t>
  </si>
  <si>
    <t>LAG Rheinland-Pfalz</t>
  </si>
  <si>
    <t>http://www.netzwerk-ebd.de/aktivitaeten-projekte/preis-frauen-europas</t>
  </si>
  <si>
    <t>für herausragende Forschung 
der höchstdotierte Forschungspreis seiner Art in Deutschland</t>
  </si>
  <si>
    <t>Vogtlandkreis</t>
  </si>
  <si>
    <t>Kommune/ Kreis</t>
  </si>
  <si>
    <t>Hochschule RheinMain</t>
  </si>
  <si>
    <t>Stadt Nürnberg</t>
  </si>
  <si>
    <t>Zertifizierng</t>
  </si>
  <si>
    <t>Bundesministerium für Frauen bzw. Gleichstellung</t>
  </si>
  <si>
    <t>http://www.frauenkulturbuero-nrw.de/</t>
  </si>
  <si>
    <t>soziale zwecke</t>
  </si>
  <si>
    <t>Westfälischen Wilhelms-Universität Münster
Seminar für theologische Frauenforschung, Uni Münster</t>
  </si>
  <si>
    <t>Maria-Kassel-Preis</t>
  </si>
  <si>
    <t>Maria Gräfin von Linden-Preis</t>
  </si>
  <si>
    <t>Verband Baden-Württembergischer Wissenschaftlerinnen</t>
  </si>
  <si>
    <t>für die besten wissenschaftlichen Arbeiten von Frauen unter besonderer Berücksichtigung der Frauen- und Geschlechterforschung.
ohne Themenbindung</t>
  </si>
  <si>
    <t>für die besten wissenschaftlichen Arbeiten mit Genderthematik, für Frauen und Männer</t>
  </si>
  <si>
    <t>Marie-Schlei-Preis (thematisch)</t>
  </si>
  <si>
    <t>Therese von Bayern-Preis</t>
  </si>
  <si>
    <t>Bielefelder Bündnis für Familie</t>
  </si>
  <si>
    <t>FaMi Siegel</t>
  </si>
  <si>
    <t>http://www.famisiegel.de</t>
  </si>
  <si>
    <t>http://www.familienbuendnis-bielefeld.de/media/Downloads/Auszeichnung%20ausfuellbar.pdf</t>
  </si>
  <si>
    <t>http://lk-wf.active-city.net/city_info/webaccessibility/index.cfm?region_id=81&amp;waid=42&amp;item_id=852523&amp;oldrecord=84150&amp;oldmodul=5&amp;olddesign=0&amp;oldkeyword=0&amp;oldeps=20&amp;oldaz=all&amp;oldcat=0&amp;contrast=3</t>
  </si>
  <si>
    <t xml:space="preserve">Unternehmen können sich laufend um das FaMi-Siegel bewerben. Dokumentieren Sie mit dem Ausfüllen des Fragebogens (122,50 KB), wie familienfreundlich Ihr Unternehmen ist. Eine unabhängige Jury wertet den Fragebogen aus. </t>
  </si>
  <si>
    <t>Als „ausgezeichnet familienfreundlicher Betrieb“ dürfen Sie das Siegel dann bis Ende 2015 unentgeltlich für Ihre Außendarstellung nutzen. Ein kurzes Profil Ihres Unternehmens wird zudem hier im Internet dargestellt. Sie können sich laufend für den Aktionszeitraum 2013 - 2015 bewerben.</t>
  </si>
  <si>
    <t>Überbetrieblicher Verbund FaMI- Siegel, Lüneburg und Heidekreis</t>
  </si>
  <si>
    <t>http://www.anhalt-bitterfeld.de/de/vereinbarkeit_beruffamilie.html</t>
  </si>
  <si>
    <t>Stadt Offenbach</t>
  </si>
  <si>
    <t xml:space="preserve">Die Stadt Offenbach verleiht den Sophie von La-Roche Preis für die Gleichberechtigung von Frauen. </t>
  </si>
  <si>
    <t>Sophie von La Roche–Preis</t>
  </si>
  <si>
    <t>http://www.offenbach.de/offenbach/zielgruppen/offenbach-fuer-frauen/sophie-von-la-roche-preis/</t>
  </si>
  <si>
    <t>http://www.aujourd-hui.de/subdomain/spreeinsel/files/Sophie%20La%20Roche-Preis.pdf</t>
  </si>
  <si>
    <t>Frauen, die die Selbstständigkeit des Geistes und die Ausbildung als Grundpfeiler ansehen und sich dafür einsetzen</t>
  </si>
  <si>
    <t>CHRISTIANE NÜSSLEIN-VOLHARD-STIFTUNG</t>
  </si>
  <si>
    <t>Der STRATEGIE-AWARD wird an Unternehmen aller Branchen und Größen verliehen, die mit klugen Strategien Frauen- und Familienfreundlichkeit nach innen gut leben, nach außen gut kommunizieren und sich so als attraktiver Arbeitgeber positionieren.</t>
  </si>
  <si>
    <t>Award</t>
  </si>
  <si>
    <t>https://www.oberhausen.de/de/index/rathaus/verwaltung/verwaltungsfuehrung/buero-fuer-chancengleichheit/familie/massnahmen-und-projekte/wettbewerb-familienfreundliches-unternehmen.php</t>
  </si>
  <si>
    <t>Wirtschaftspreis Vereinbarkeit</t>
  </si>
  <si>
    <t>http://www.kreis-steinfurt2020.de/C1257424003682CA/html/1255E2023C5346C8C12574D5002EDE4D?opendocument&amp;nid1=44893</t>
  </si>
  <si>
    <t>X</t>
  </si>
  <si>
    <t>http://women-project.eu/women-are-future-award/</t>
  </si>
  <si>
    <t>In welchem Gesellschaftsbereich? (Mehrfachnennung möglich)</t>
  </si>
  <si>
    <t>Wissenschaft
und Lehre</t>
  </si>
  <si>
    <t>Medien</t>
  </si>
  <si>
    <t>Gewerkschaft</t>
  </si>
  <si>
    <t>Wirtschaft
Beruf</t>
  </si>
  <si>
    <t>Genderwissen Gleichstellung</t>
  </si>
  <si>
    <t>Familie
und Soziales</t>
  </si>
  <si>
    <t>Ehrenamt</t>
  </si>
  <si>
    <t>Frieden
 Gewaltlosigkeit</t>
  </si>
  <si>
    <t>Schule und
Erziehung</t>
  </si>
  <si>
    <t>Naturwissenschaft Technik</t>
  </si>
  <si>
    <t>Selbsthilfe</t>
  </si>
  <si>
    <t>Medizin
Gesundheit</t>
  </si>
  <si>
    <t>Gesellschaft
allgemein</t>
  </si>
  <si>
    <r>
      <t xml:space="preserve">x </t>
    </r>
    <r>
      <rPr>
        <sz val="11"/>
        <color theme="1"/>
        <rFont val="Arial"/>
        <family val="2"/>
      </rPr>
      <t>Nachwuchs</t>
    </r>
  </si>
  <si>
    <t>Preis für familienfreundliche Unternehmen</t>
  </si>
  <si>
    <t>für besondere Konzepte der Familienfreundlichkeit</t>
  </si>
  <si>
    <t>sich in besonderem Masse für ihre Schulgemeinschaft und in ihrer Gemeinde engagieren, sich um internationales Verständnis bemühen, sich Gedanken um die Stellung der Frau  im Land und in der Welt machen. Der Preis soll junge Frauen ermutigen, sich in Zukunft im öffentlichen Leben, in der Politik und in gemeinnützigen Organisationen einsetzen</t>
  </si>
  <si>
    <t>Frauen, die sich in herausragender Weise für geschlechtergerechtigkeit einsetzen</t>
  </si>
  <si>
    <t>Preis für Chancengleichheit im Erwerbsleben</t>
  </si>
  <si>
    <t>Der Berliner Frauenpreis wird jährlich an weibliche Persönlichkeiten der Stadt Berlin vergeben, die durch ihr Engagement in herausragender Weise für die Emanzipation der Geschlechter gewirkt haben. Besondere Berücksichtigung finden zukunftsweisende und innovative Beiträge.</t>
  </si>
  <si>
    <t>Beitrag zur Emanzipation der Geschlechter</t>
  </si>
  <si>
    <t>Anerkennung für Familienfreundlichkeit in Unternehmen</t>
  </si>
  <si>
    <t xml:space="preserve"> Projekt, das die Lebensbedingungen von Frauen verbessert, die Gleichstellung von Frauen und Männern in der Gesellschaft befördert oder anderen Frauen auf ihrem Lebensweg ein Vorbild, eine Anregung geworden ist.Die Verleihung eines Frauenpreises soll die Beachtung für das eigensinnige und uneigennützige Engagement von Frauen in der Öffentlichkeit erhöhen und ermutigen, die eigenen Fähigkeiten und Kräfte für eine gerechtere Gesellschaft einzusetzen</t>
  </si>
  <si>
    <t>Prämierung wissenschaftlicher Arbeiten</t>
  </si>
  <si>
    <t>innovative Business Konzepte und wegweisende Geschäftsideen von Frauen</t>
  </si>
  <si>
    <t>Der Negativpreis wird an Personen verliehen, die in besonderer Weise durch sexistische Aussprüche oder klischeehafte Bemerkungen aufgefallen sind. Neben natürlichen Personen können auch Institutionen oder Organisationen oder das Lebenswerk "ausgezeichnet" werden</t>
  </si>
  <si>
    <t>Frauen, die sich für die Deutsche Einheit einsetzen</t>
  </si>
  <si>
    <t>herausragende Leistungen von Frauen und Frauengruppen, die sich mit ihren eigenen Anliegen, der Situation der Frauen, ihren Lebensbedingungen und ihrer Geschichte auseinandersetzen</t>
  </si>
  <si>
    <t xml:space="preserve"> Gender-Relevanz, die Reflexion der eigenen Position im wissenschaftlichen Feld der Gender&amp;Medien Studies, ein innovativer Forschungsansatz sowie ein theoretisch-konzeptueller Umgang mit der behandelten Thematik</t>
  </si>
  <si>
    <r>
      <t xml:space="preserve">dieser Preis wird von der LAG SH anlässlich von 20 Jahren Landesgleichstellungsgesetz </t>
    </r>
    <r>
      <rPr>
        <b/>
        <sz val="10"/>
        <color theme="1"/>
        <rFont val="Arial"/>
        <family val="2"/>
      </rPr>
      <t>vorgeschlagen</t>
    </r>
  </si>
  <si>
    <t xml:space="preserve">Gewinnerin 2013:Angelika Büter bietet seit 25 Jahren Gymnastik- und Turnkurse, Fitness- und Gesundheitsangebote oder auch Einradfahren und Rhönradturnen in ihrem Heimatverein. Sie engagierte sich im Kreissportbund Emsland – zunächst als Frauenwartin mit dem Schwerpunkt „Gleichstellung und Gender“, von 2010 auch als Vizepräsidentin für den Bereich „Vereinsentwicklung“.                                                                  Gewinner 2013: „Für den Verein, zählt also jedes Mädchen doppelt, für den Verband sogar vierfach!“, meint Markus Reiter. Er führte in Eigenregie und auf eigene Kosten 2011 eine bundesweite Umfrage zum „Mädchentischtennis in Deutschland“ durch, weil er wissen wollte, was Mädchen von ihren Vereinen und Tranerinnen und Trainern erwarten. Aus der Auswertung entstand die Deutsch-landtour „For Girls only!“. Markus Reiter lebt Tischtennis in Frankfurt, Hessen und bundesweit in Verein und Schule, in sozialen und in Migrationsbrennpunkten. Er bildet Trainerinnen aus und coachte selbst bis in die Damen-Bundesliga. Reiter ist seit 2003 als Ressortleiter Lehrwesen des Hessischen Tischtennisverbandes und Beisitzer im Präsidium des Verbandes Deutscher Tischtennistrainer (VDTT) mit dem Aufgabenfeld „Vereinsentwicklung und Mädchensport“. </t>
  </si>
  <si>
    <t>gendersensible Sportprojekte und die Veränderung der Rollen im Sport</t>
  </si>
  <si>
    <t xml:space="preserve">Mit dem  Katharina-von-Bora-Preis prämiert die Stadt Torgau herausragendes weibliches Engagement in Erinnerung an Katharina von Bora. Der Preis ist dotiert mit 3.000 Euro als Förderung für ein gemeinnütziges Projekt. Hinzu kommen vier Anerkennungspreise. Schirmherrin des Preises ist Professor Gesine Schwan. </t>
  </si>
  <si>
    <t>als politische Stellungnahme jedes zweite Jahr an Menschen vergeben, die sich durch herausragende Aktivitäten in einem oder mehreren der folgenden Bereiche auszeichnen:              Engagement für soziale Gerechtigkeit, Förderung des kulturellen Dialogs und gegenseitigen Respekt zwischen Kulturen, Stärkung der internationalen grünen Bewegung</t>
  </si>
  <si>
    <t>Engagement für soziale Gerechtigkeit, Förderung des kulturellen Dialogs und gegenseitigen Respekt zwischen Kulturen, Stärkung der internationalen grünen Bewegung</t>
  </si>
  <si>
    <t>http://www.boell.de/de/petra-kelly-preis</t>
  </si>
  <si>
    <t>Es werden Personen geehrt, deren Wirken und Werke in der Tradition Hannah Arendts zu öffentlichem politischen Denken und Handeln beitragen. Er richtet sich an Personen, die das "Wagnis Öffentlichkeit" angenommen haben und das Neuartige in einer scheinbar sich linear fortschreibenden Welt erkennen und mitteilen.</t>
  </si>
  <si>
    <t>Mit der Vergabe des Preises soll nicht nur Hannah Arendts gedacht werden, sondern auch ihre Bedeutung für die Erneuerung des politischen Denkens weiterleben. Wie kaum sonst jemand hat Hannah Arendt sich den Herausforderungen ihrer Zeit und den Schattenseiten der politischen Moderne gestellt.Der Hannah-Arendt-Preis für politisches Denken ist kein akademischer, sondern ein öffentlicher Preis.</t>
  </si>
  <si>
    <t>http://www.boell.de/de/hannah-arendt-preis</t>
  </si>
  <si>
    <t>SPD</t>
  </si>
  <si>
    <t>Regine- Hildebrandt-Preis</t>
  </si>
  <si>
    <t xml:space="preserve"> an gesellschaftliche Gruppen und Personen, die für Ostdeutschland und für die innere Einheit Deutschlands, gegen Rechtsextremismus und Gewalt wirken und für Frieden, Freiheit und soziale Gerechtigkeit eintreten</t>
  </si>
  <si>
    <t xml:space="preserve">Die SPD und das Forum Ostdeutschland der Sozialdemokratie verleihen den Preis an gesellschaftliche Gruppen und Personen, die für Ostdeutschland und für die innere Einheit Deutschlands, gegen Rechtsextremismus und Gewalt wirken und für Frieden, Freiheit und soziale Gerechtigkeit eintreten. </t>
  </si>
  <si>
    <t>http://www.spd.de/110420/20131126_hildebrandt_preis.html</t>
  </si>
  <si>
    <t xml:space="preserve">Petra-Kelly-Preis </t>
  </si>
  <si>
    <t>Hannah-Arendt-Preis für politisches Denken (jährlich)</t>
  </si>
  <si>
    <t>Saure Gurke</t>
  </si>
  <si>
    <t>Medienfrauen von ARD,ZDF und ORF</t>
  </si>
  <si>
    <t>Die Saure Gurke wird verliehen für Beiträge
in denen Frauen nicht vorkommen, in denen sie, gemessen am Thema und der gesellschaftlichen Realität, nur marginal erscheinen, in denen sie als Statistinnen im Bild zu sehen sind, aber nicht reden dürfen,in denen sie auch im Text nicht vorkommen, in denen ihre Abwesenheit nicht thematisiert wird,    in denen geschlechter-demokratische Aspekte ausgeblendet bleiben. in denen Rollenstereotype „wiederbelebt", weitergereicht und verstärkt werden,in denen Frauen über ihren Körper definiert werden, indem er, gemessen an vermeintlichen Idealen, als defizitär behandelt wird, indem ihr Äußeres gegen sie verwendet wird,  indem „Sex sells" als Marketing Instrument eingesetzt wird,
die den Zuschauerinnen und Zuschauern überidealisierende Rollenmodelle aufdrängen.</t>
  </si>
  <si>
    <t>diskriminierende Darstellung von Frauen in den Medien</t>
  </si>
  <si>
    <t>http://www.saure-gurke.info/Gurke.html</t>
  </si>
  <si>
    <t>http://www.wissenschaft-gew-sachsen.de/node/19</t>
  </si>
  <si>
    <t>http://www.kulturpreise.de/web/preise_info.php?cPath=9&amp;preisd_id=1950&amp;kpsid=cffee19d20137019698ad8224ac41f15</t>
  </si>
  <si>
    <t>Brigitte-Gilles-Preis</t>
  </si>
  <si>
    <t>Caroline-von-Humboldt-Preis</t>
  </si>
  <si>
    <t>Cornelia-Goethe-Preis</t>
  </si>
  <si>
    <t>Familienfreundlichstes Unternehemen “</t>
  </si>
  <si>
    <t>Familienfreundlichste Stadt und Gemeinde “</t>
  </si>
  <si>
    <t>Familie gewinnt</t>
  </si>
  <si>
    <t>Frauen</t>
  </si>
  <si>
    <t>Männer</t>
  </si>
  <si>
    <t>beide Geschlechter</t>
  </si>
  <si>
    <t>Gruppen</t>
  </si>
  <si>
    <t>Organisationen</t>
  </si>
  <si>
    <t>Unternehmen</t>
  </si>
  <si>
    <t>Altersbezug</t>
  </si>
  <si>
    <t>Mitglieder Organisation</t>
  </si>
  <si>
    <t>Einzelpersonen</t>
  </si>
  <si>
    <t>sonstige</t>
  </si>
  <si>
    <t>Augspurg-Heymann-Preis</t>
  </si>
  <si>
    <t>+</t>
  </si>
  <si>
    <t>http://www.augspurg-heymann-preis.de/</t>
  </si>
  <si>
    <t xml:space="preserve">Der Augspurg-Heymann-Preis wird zur Förderung der Sichtbarkeit von lesbischen Frauen seit 2009 jährlich von der Landesarbeitsgemeinschaft Lesben in Nordrhein-Westfalen an couragierte lesbische Frauen verliehen.Er wurde nach Anita Augspurg und ihrer Partnerin Lida Gustava Heymann benannt. Beide sind im Zuge der ersten Frauenbewegung zwischen 1890 bis zu ihrem Tod 1943 für die Frauenrechte – unter anderem für das allgemeine Wahlrecht – eingetreten. </t>
  </si>
  <si>
    <t>x  Skulptur</t>
  </si>
  <si>
    <t>für couragierte Lesben, für mehr Sichtbarkeit von Lesben im öffentlichen Raum, der Diskriminierung von Lesben, Schwulen und anderen Minderheiten entgegenzuwirken, lesbisch – lebenden Frauen vor allem in ländlichen Räumen Mut zu machen, ihre lesbische Identität frei und offen zu leben
 insgesamt lesbische Identität als selbstverständliche Existenz vorzuleben.
Um diese Ziele zu erreichen, brauchen wir auch Vorbilder. Deshalb hat die LAG Lesben in NRW entschieden, einen Preis auszuloben, um lesbische Frauen auszuzeichnen, die couragiert im Sinne dieser Ziele öffentlich wirken: den Augspurg-Heymann – Preis.</t>
  </si>
  <si>
    <t xml:space="preserve">Landesarbeitsgemeinschaft Lesben in NRW Sonnenstraße 14
40227 Düsseldorf
Tel.: 0211 / 69 10 530
Fax: 0211 / 69 10 531
www.lesben-nrw.de
E-Mail:info[at]lesben-nrw.de
</t>
  </si>
  <si>
    <t>Gleichstellungspreis/Familienfreundliche Unternehmen</t>
  </si>
  <si>
    <t>für geschlechtergerechtes Handeln, ausgezeichnet werden Einzelpersonen, Vereinigungen, Funktionsträger, die sich durch besonderes Engagement für Chancengleichheit und Geschlechtergerechtigkeit einsetzen</t>
  </si>
  <si>
    <t>www.marburg.de/de/15240</t>
  </si>
  <si>
    <t>TERRE DES FEMMES verleiht zum Internationalen Tag „NEIN zu Gewalt an Frauen“ am 25. November 2014 in diesem Jahr zum ersten Mal den „Zornigen Kaktus“ für besonders sexistische Werbung.</t>
  </si>
  <si>
    <t>„Sex Sells“ ist immer noch ein gängiges und viel zu oft praktiziertes Motto der Werbeindustrie. Da zahlreiche Unternehmen bei Kritik bisher ignorant sind, setzen wir mit unserem Preis ein Zeichen: Wir wehren uns!</t>
  </si>
  <si>
    <t>Unsere Jury wählte aus den eingereichten Vorschlägen vier Favoriten aus, die vom 03.11. bis zum 18.11.2014 zur Abstimmung standen.</t>
  </si>
  <si>
    <t>Zorniger Kaktus für besonders sexistische Werbung</t>
  </si>
  <si>
    <t>TERRE DES FEMMES verleiht zum Internationalen Tag „NEIN zu Gewalt an Frauen“ den „Zornigen Kaktus“ für besonders sexistische Werbung.</t>
  </si>
  <si>
    <t>besonders sexistische Werbung</t>
  </si>
  <si>
    <t>http://www.frauenrechte.de/online/index.php/themen-und-aktionen/haeusliche-und-sexualisierte-gewalt/aktuelles/archiv/1574-negativ-preis-fuer-frauenfeindliche-werbung-der-zornige-kaktus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</si>
</sst>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quot;;[Red]\-#,##0\ &quot;€&quot;"/>
  </numFmts>
  <fonts count="12" x14ac:knownFonts="1">
    <font>
      <sz val="11"/>
      <color theme="1"/>
      <name val="Calibri"/>
      <family val="2"/>
      <scheme val="minor"/>
    </font>
    <font>
      <b/>
      <sz val="10"/>
      <color theme="1"/>
      <name val="Arial"/>
      <family val="2"/>
    </font>
    <font>
      <sz val="10"/>
      <color rgb="FF000000"/>
      <name val="Arial"/>
      <family val="2"/>
    </font>
    <font>
      <sz val="10"/>
      <color theme="1"/>
      <name val="Arial"/>
      <family val="2"/>
    </font>
    <font>
      <u/>
      <sz val="11"/>
      <color theme="1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4"/>
      <color theme="1"/>
      <name val="Arial"/>
      <family val="2"/>
    </font>
    <font>
      <b/>
      <sz val="14"/>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59">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0" fontId="1" fillId="0" borderId="4" xfId="0" applyFont="1" applyFill="1" applyBorder="1" applyAlignment="1">
      <alignment vertical="center" wrapText="1"/>
    </xf>
    <xf numFmtId="0" fontId="1" fillId="0" borderId="7" xfId="0" applyFont="1" applyBorder="1" applyAlignment="1">
      <alignment vertical="center" wrapText="1"/>
    </xf>
    <xf numFmtId="0" fontId="0" fillId="0" borderId="0" xfId="0" applyAlignment="1">
      <alignment horizontal="left" vertical="top" wrapText="1"/>
    </xf>
    <xf numFmtId="0" fontId="2" fillId="0" borderId="10" xfId="0" applyFont="1" applyBorder="1" applyAlignment="1">
      <alignment horizontal="left" vertical="top" wrapText="1"/>
    </xf>
    <xf numFmtId="0" fontId="3" fillId="0" borderId="10" xfId="0" applyFont="1" applyBorder="1" applyAlignment="1">
      <alignment horizontal="left" vertical="top" wrapText="1"/>
    </xf>
    <xf numFmtId="6" fontId="3" fillId="0" borderId="10" xfId="0" applyNumberFormat="1" applyFont="1" applyBorder="1" applyAlignment="1">
      <alignment horizontal="left" vertical="top" wrapText="1"/>
    </xf>
    <xf numFmtId="0" fontId="2"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3" fillId="0" borderId="10" xfId="0" applyFont="1" applyFill="1" applyBorder="1" applyAlignment="1">
      <alignment horizontal="left" vertical="top" wrapText="1"/>
    </xf>
    <xf numFmtId="0" fontId="2" fillId="0" borderId="12" xfId="0" applyFont="1" applyBorder="1" applyAlignment="1">
      <alignment horizontal="left" vertical="top" wrapText="1"/>
    </xf>
    <xf numFmtId="0" fontId="3" fillId="0" borderId="12" xfId="0" applyFont="1" applyBorder="1" applyAlignment="1">
      <alignment horizontal="left" vertical="top" wrapText="1"/>
    </xf>
    <xf numFmtId="6" fontId="3" fillId="0" borderId="12" xfId="0" applyNumberFormat="1" applyFont="1" applyBorder="1" applyAlignment="1">
      <alignment horizontal="left" vertical="top" wrapText="1"/>
    </xf>
    <xf numFmtId="0" fontId="2" fillId="0" borderId="12"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15" xfId="0" applyFont="1" applyBorder="1" applyAlignment="1">
      <alignment horizontal="left" vertical="top" wrapText="1"/>
    </xf>
    <xf numFmtId="0" fontId="3" fillId="0" borderId="15" xfId="0" applyFont="1" applyBorder="1" applyAlignment="1">
      <alignment horizontal="left" vertical="top" wrapText="1"/>
    </xf>
    <xf numFmtId="0" fontId="0" fillId="0" borderId="15" xfId="0" applyFont="1" applyBorder="1" applyAlignment="1">
      <alignment horizontal="left" vertical="top" wrapText="1"/>
    </xf>
    <xf numFmtId="0" fontId="2" fillId="0" borderId="17" xfId="0" applyFont="1" applyBorder="1" applyAlignment="1">
      <alignment horizontal="left" vertical="top" wrapText="1"/>
    </xf>
    <xf numFmtId="0" fontId="3" fillId="0" borderId="17" xfId="0" applyFont="1" applyBorder="1" applyAlignment="1">
      <alignment horizontal="left" vertical="top" wrapText="1"/>
    </xf>
    <xf numFmtId="0" fontId="3" fillId="0" borderId="17" xfId="0" applyFont="1" applyFill="1" applyBorder="1" applyAlignment="1">
      <alignment horizontal="left" vertical="top" wrapText="1"/>
    </xf>
    <xf numFmtId="0" fontId="0" fillId="0" borderId="11" xfId="0" applyBorder="1"/>
    <xf numFmtId="0" fontId="1" fillId="0" borderId="4" xfId="0" applyFont="1" applyBorder="1" applyAlignment="1">
      <alignment vertical="center" wrapText="1"/>
    </xf>
    <xf numFmtId="0" fontId="0" fillId="0" borderId="0" xfId="0" applyBorder="1" applyAlignment="1">
      <alignment horizontal="left" vertical="top" wrapText="1"/>
    </xf>
    <xf numFmtId="0" fontId="0" fillId="0" borderId="12" xfId="0" applyBorder="1" applyAlignment="1">
      <alignment horizontal="center" vertical="top" wrapText="1"/>
    </xf>
    <xf numFmtId="0" fontId="0" fillId="0" borderId="10" xfId="0" applyBorder="1" applyAlignment="1">
      <alignment horizontal="center" vertical="top" wrapText="1"/>
    </xf>
    <xf numFmtId="0" fontId="4" fillId="0" borderId="13" xfId="1" applyBorder="1" applyAlignment="1">
      <alignment horizontal="left" vertical="top" wrapText="1"/>
    </xf>
    <xf numFmtId="0" fontId="1" fillId="0" borderId="9"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26"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3" fillId="0" borderId="16" xfId="0" applyFont="1" applyBorder="1" applyAlignment="1">
      <alignment horizontal="left" vertical="top" wrapText="1"/>
    </xf>
    <xf numFmtId="0" fontId="3" fillId="0" borderId="14" xfId="0" applyFont="1" applyBorder="1" applyAlignment="1">
      <alignment horizontal="left" vertical="top" wrapText="1"/>
    </xf>
    <xf numFmtId="0" fontId="2" fillId="0" borderId="16" xfId="0" applyFont="1" applyBorder="1" applyAlignment="1">
      <alignment horizontal="left" vertical="top" wrapText="1"/>
    </xf>
    <xf numFmtId="0" fontId="2" fillId="0" borderId="14" xfId="0" applyFont="1" applyBorder="1" applyAlignment="1">
      <alignment horizontal="left" vertical="top" wrapText="1"/>
    </xf>
    <xf numFmtId="0" fontId="0" fillId="0" borderId="30" xfId="0" applyBorder="1" applyAlignment="1">
      <alignment horizontal="left" vertical="top" wrapText="1"/>
    </xf>
    <xf numFmtId="0" fontId="0" fillId="0" borderId="13" xfId="0" applyBorder="1" applyAlignment="1">
      <alignment horizontal="left" vertical="top" wrapText="1"/>
    </xf>
    <xf numFmtId="0" fontId="2" fillId="0" borderId="0" xfId="0" applyFont="1" applyBorder="1" applyAlignment="1">
      <alignment horizontal="left" vertical="top" wrapText="1"/>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33" xfId="0" applyFont="1" applyBorder="1" applyAlignment="1">
      <alignment vertical="center" wrapText="1"/>
    </xf>
    <xf numFmtId="0" fontId="1" fillId="0" borderId="33" xfId="0" applyFont="1" applyFill="1" applyBorder="1" applyAlignment="1">
      <alignment vertical="center" wrapText="1"/>
    </xf>
    <xf numFmtId="0" fontId="3" fillId="0" borderId="38" xfId="0" applyFont="1" applyBorder="1" applyAlignment="1">
      <alignment horizontal="left" vertical="top" wrapText="1"/>
    </xf>
    <xf numFmtId="0" fontId="2" fillId="0" borderId="38" xfId="0" applyFont="1" applyBorder="1" applyAlignment="1">
      <alignment horizontal="left" vertical="top" wrapText="1"/>
    </xf>
    <xf numFmtId="0" fontId="2" fillId="0" borderId="38" xfId="0" applyFont="1" applyFill="1" applyBorder="1" applyAlignment="1">
      <alignment horizontal="left" vertical="top" wrapText="1"/>
    </xf>
    <xf numFmtId="0" fontId="0"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31" xfId="0" applyFont="1" applyBorder="1" applyAlignment="1">
      <alignment horizontal="left" vertical="top" wrapText="1"/>
    </xf>
    <xf numFmtId="0" fontId="0" fillId="0" borderId="31" xfId="0" applyFont="1" applyBorder="1" applyAlignment="1">
      <alignment horizontal="left" vertical="top" wrapText="1"/>
    </xf>
    <xf numFmtId="0" fontId="2" fillId="0" borderId="40" xfId="0" applyFont="1" applyBorder="1" applyAlignment="1">
      <alignment horizontal="left" vertical="top" wrapText="1"/>
    </xf>
    <xf numFmtId="6" fontId="3" fillId="0" borderId="31" xfId="0" applyNumberFormat="1" applyFont="1" applyBorder="1" applyAlignment="1">
      <alignment horizontal="left" vertical="top" wrapText="1"/>
    </xf>
    <xf numFmtId="0" fontId="4" fillId="0" borderId="22" xfId="1" applyBorder="1" applyAlignment="1">
      <alignment horizontal="left" vertical="top" wrapText="1"/>
    </xf>
    <xf numFmtId="0" fontId="4" fillId="0" borderId="23" xfId="1" applyBorder="1" applyAlignment="1">
      <alignment horizontal="left" vertical="top" wrapText="1"/>
    </xf>
    <xf numFmtId="0" fontId="4" fillId="0" borderId="23" xfId="1" applyFill="1" applyBorder="1"/>
    <xf numFmtId="0" fontId="4" fillId="0" borderId="25" xfId="1" applyBorder="1" applyAlignment="1">
      <alignment horizontal="left" vertical="top" wrapText="1"/>
    </xf>
    <xf numFmtId="0" fontId="0" fillId="0" borderId="30" xfId="0" applyBorder="1"/>
    <xf numFmtId="0" fontId="2" fillId="0" borderId="13"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42" xfId="0" applyFont="1" applyFill="1" applyBorder="1" applyAlignment="1">
      <alignment horizontal="left" vertical="top" wrapText="1"/>
    </xf>
    <xf numFmtId="0" fontId="2" fillId="0" borderId="42" xfId="0" applyFont="1" applyBorder="1" applyAlignment="1">
      <alignment horizontal="left" vertical="top" wrapText="1"/>
    </xf>
    <xf numFmtId="0" fontId="1" fillId="0" borderId="30" xfId="0" applyFont="1" applyFill="1" applyBorder="1" applyAlignment="1">
      <alignment horizontal="center" vertical="center" wrapText="1"/>
    </xf>
    <xf numFmtId="0" fontId="0" fillId="0" borderId="38" xfId="0"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0" borderId="42" xfId="0" applyFont="1" applyFill="1" applyBorder="1" applyAlignment="1">
      <alignment horizontal="left" vertical="top" wrapText="1"/>
    </xf>
    <xf numFmtId="0" fontId="3" fillId="0" borderId="44" xfId="0" applyFont="1" applyBorder="1" applyAlignment="1">
      <alignment horizontal="left" vertical="top" wrapText="1"/>
    </xf>
    <xf numFmtId="6" fontId="3" fillId="0" borderId="30" xfId="0" applyNumberFormat="1" applyFont="1" applyBorder="1" applyAlignment="1">
      <alignment horizontal="left" vertical="top" wrapText="1"/>
    </xf>
    <xf numFmtId="6" fontId="3" fillId="0" borderId="13" xfId="0" applyNumberFormat="1" applyFont="1" applyBorder="1" applyAlignment="1">
      <alignment horizontal="left" vertical="top" wrapText="1"/>
    </xf>
    <xf numFmtId="0" fontId="0" fillId="0" borderId="5" xfId="0" applyFont="1" applyBorder="1" applyAlignment="1">
      <alignment horizontal="left" vertical="top" wrapText="1"/>
    </xf>
    <xf numFmtId="6" fontId="3" fillId="0" borderId="32" xfId="0" applyNumberFormat="1" applyFont="1" applyBorder="1" applyAlignment="1">
      <alignment horizontal="left" vertical="top" wrapText="1"/>
    </xf>
    <xf numFmtId="0" fontId="1" fillId="0" borderId="48" xfId="0" applyFont="1" applyBorder="1" applyAlignment="1">
      <alignment vertical="center" wrapText="1"/>
    </xf>
    <xf numFmtId="0" fontId="3" fillId="0" borderId="49" xfId="0" applyFont="1" applyBorder="1" applyAlignment="1">
      <alignment horizontal="left" vertical="top" wrapText="1"/>
    </xf>
    <xf numFmtId="0" fontId="2" fillId="0" borderId="17" xfId="0" applyFont="1" applyFill="1" applyBorder="1" applyAlignment="1">
      <alignment horizontal="left" vertical="top" wrapText="1"/>
    </xf>
    <xf numFmtId="0" fontId="0" fillId="0" borderId="17" xfId="0" applyFont="1" applyBorder="1" applyAlignment="1">
      <alignment horizontal="left" vertical="top" wrapText="1"/>
    </xf>
    <xf numFmtId="0" fontId="3" fillId="0" borderId="52" xfId="0" applyFont="1" applyBorder="1" applyAlignment="1">
      <alignment horizontal="left" vertical="top" wrapText="1"/>
    </xf>
    <xf numFmtId="0" fontId="0" fillId="0" borderId="3" xfId="0" applyBorder="1"/>
    <xf numFmtId="0" fontId="5" fillId="0" borderId="35" xfId="0" applyFont="1" applyBorder="1"/>
    <xf numFmtId="0" fontId="5" fillId="0" borderId="36" xfId="0" applyFont="1" applyBorder="1"/>
    <xf numFmtId="0" fontId="5" fillId="0" borderId="50" xfId="0" applyFont="1" applyBorder="1"/>
    <xf numFmtId="0" fontId="7" fillId="0" borderId="12" xfId="0" applyFont="1" applyBorder="1" applyAlignment="1">
      <alignment horizontal="center" vertical="top" wrapText="1"/>
    </xf>
    <xf numFmtId="0" fontId="7" fillId="0" borderId="30" xfId="0" applyFont="1" applyBorder="1" applyAlignment="1">
      <alignment horizontal="center" vertical="top" wrapText="1"/>
    </xf>
    <xf numFmtId="0" fontId="7" fillId="0" borderId="38" xfId="0" applyFont="1" applyBorder="1" applyAlignment="1">
      <alignment horizontal="center" vertical="top" wrapText="1"/>
    </xf>
    <xf numFmtId="0" fontId="7" fillId="0" borderId="10" xfId="0" applyFont="1" applyBorder="1" applyAlignment="1">
      <alignment horizontal="center" vertical="top" wrapText="1"/>
    </xf>
    <xf numFmtId="0" fontId="7" fillId="0" borderId="13" xfId="0" applyFont="1" applyBorder="1" applyAlignment="1">
      <alignment horizontal="center" vertical="top" wrapText="1"/>
    </xf>
    <xf numFmtId="0" fontId="7" fillId="0" borderId="15" xfId="0" applyFont="1" applyBorder="1" applyAlignment="1">
      <alignment horizontal="center" vertical="top" wrapText="1"/>
    </xf>
    <xf numFmtId="0" fontId="8" fillId="0" borderId="10" xfId="0" applyFont="1" applyFill="1" applyBorder="1" applyAlignment="1">
      <alignment horizontal="center" vertical="top" wrapText="1"/>
    </xf>
    <xf numFmtId="0" fontId="8" fillId="0" borderId="38"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0" xfId="0" applyFont="1" applyBorder="1" applyAlignment="1">
      <alignment horizontal="center" vertical="top" wrapText="1"/>
    </xf>
    <xf numFmtId="0" fontId="9" fillId="0" borderId="10" xfId="0" applyFont="1" applyFill="1" applyBorder="1" applyAlignment="1">
      <alignment horizontal="center" vertical="top" wrapText="1"/>
    </xf>
    <xf numFmtId="0" fontId="9" fillId="0" borderId="38" xfId="0" applyFont="1" applyFill="1" applyBorder="1" applyAlignment="1">
      <alignment horizontal="center" vertical="top" wrapText="1"/>
    </xf>
    <xf numFmtId="0" fontId="9" fillId="0" borderId="13" xfId="0" applyFont="1" applyFill="1" applyBorder="1" applyAlignment="1">
      <alignment horizontal="center" vertical="top" wrapText="1"/>
    </xf>
    <xf numFmtId="0" fontId="7" fillId="0" borderId="13"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38" xfId="0" applyFont="1" applyBorder="1" applyAlignment="1">
      <alignment horizontal="center" vertical="top" wrapText="1"/>
    </xf>
    <xf numFmtId="0" fontId="9" fillId="0" borderId="10" xfId="0" applyFont="1" applyBorder="1" applyAlignment="1">
      <alignment horizontal="center" vertical="top" wrapText="1"/>
    </xf>
    <xf numFmtId="0" fontId="9" fillId="0" borderId="13" xfId="0" applyFont="1" applyBorder="1" applyAlignment="1">
      <alignment horizontal="center" vertical="top" wrapText="1"/>
    </xf>
    <xf numFmtId="0" fontId="9" fillId="0" borderId="15" xfId="0" applyFont="1" applyBorder="1" applyAlignment="1">
      <alignment horizontal="center" vertical="top" wrapText="1"/>
    </xf>
    <xf numFmtId="0" fontId="7" fillId="0" borderId="39" xfId="0" applyFont="1" applyBorder="1" applyAlignment="1">
      <alignment horizontal="center" vertical="top" wrapText="1"/>
    </xf>
    <xf numFmtId="0" fontId="7" fillId="0" borderId="31" xfId="0" applyFont="1" applyBorder="1" applyAlignment="1">
      <alignment horizontal="center" vertical="top" wrapText="1"/>
    </xf>
    <xf numFmtId="0" fontId="8" fillId="0" borderId="31" xfId="0" applyFont="1" applyFill="1" applyBorder="1" applyAlignment="1">
      <alignment horizontal="center" vertical="top" wrapText="1"/>
    </xf>
    <xf numFmtId="0" fontId="7" fillId="0" borderId="32" xfId="0" applyFont="1" applyBorder="1" applyAlignment="1">
      <alignment horizontal="center" vertical="top" wrapText="1"/>
    </xf>
    <xf numFmtId="0" fontId="7" fillId="0" borderId="49" xfId="0" applyFont="1" applyBorder="1" applyAlignment="1">
      <alignment horizontal="center" vertical="top" wrapText="1"/>
    </xf>
    <xf numFmtId="0" fontId="8" fillId="0" borderId="12" xfId="0" applyFont="1" applyBorder="1" applyAlignment="1">
      <alignment horizontal="center" vertical="top" wrapText="1"/>
    </xf>
    <xf numFmtId="0" fontId="8" fillId="0" borderId="31" xfId="0" applyFont="1" applyBorder="1" applyAlignment="1">
      <alignment horizontal="center" vertical="top" wrapText="1"/>
    </xf>
    <xf numFmtId="0" fontId="4" fillId="0" borderId="23" xfId="1" applyFill="1" applyBorder="1" applyAlignment="1">
      <alignment vertical="top"/>
    </xf>
    <xf numFmtId="0" fontId="5" fillId="0" borderId="51"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50" xfId="0" applyFont="1" applyBorder="1" applyAlignment="1">
      <alignment horizontal="center"/>
    </xf>
    <xf numFmtId="0" fontId="5" fillId="0" borderId="2" xfId="0" applyFont="1" applyBorder="1"/>
    <xf numFmtId="0" fontId="5" fillId="0" borderId="47" xfId="0" applyFont="1" applyBorder="1"/>
    <xf numFmtId="0" fontId="11" fillId="0" borderId="10" xfId="0" applyFont="1" applyBorder="1" applyAlignment="1">
      <alignment horizontal="center" vertical="top" wrapText="1"/>
    </xf>
    <xf numFmtId="0" fontId="10" fillId="0" borderId="38" xfId="0" applyFont="1" applyBorder="1" applyAlignment="1">
      <alignment horizontal="left" vertical="top" wrapText="1"/>
    </xf>
    <xf numFmtId="0" fontId="3" fillId="0" borderId="53" xfId="0" applyFont="1" applyBorder="1" applyAlignment="1">
      <alignment horizontal="left" vertical="top" wrapText="1"/>
    </xf>
    <xf numFmtId="0" fontId="3" fillId="0" borderId="48" xfId="0" applyFont="1" applyBorder="1" applyAlignment="1">
      <alignment horizontal="left" vertical="top" wrapText="1"/>
    </xf>
    <xf numFmtId="0" fontId="3" fillId="0" borderId="33" xfId="0" applyFont="1" applyBorder="1" applyAlignment="1">
      <alignment horizontal="left" vertical="top" wrapText="1"/>
    </xf>
    <xf numFmtId="0" fontId="0" fillId="0" borderId="33" xfId="0" applyFont="1" applyBorder="1" applyAlignment="1">
      <alignment horizontal="left" vertical="top" wrapText="1"/>
    </xf>
    <xf numFmtId="0" fontId="2" fillId="0" borderId="54" xfId="0" applyFont="1" applyBorder="1" applyAlignment="1">
      <alignment horizontal="left" vertical="top" wrapText="1"/>
    </xf>
    <xf numFmtId="0" fontId="8" fillId="0" borderId="33" xfId="0" applyFont="1" applyBorder="1" applyAlignment="1">
      <alignment horizontal="center" vertical="top" wrapText="1"/>
    </xf>
    <xf numFmtId="0" fontId="3" fillId="0" borderId="43" xfId="0" applyFont="1" applyBorder="1" applyAlignment="1">
      <alignment horizontal="left" vertical="top" wrapText="1"/>
    </xf>
    <xf numFmtId="0" fontId="3" fillId="0" borderId="46" xfId="0" applyFont="1" applyBorder="1" applyAlignment="1">
      <alignment horizontal="left" vertical="top" wrapText="1"/>
    </xf>
    <xf numFmtId="6" fontId="3" fillId="0" borderId="33" xfId="0" applyNumberFormat="1" applyFont="1" applyBorder="1" applyAlignment="1">
      <alignment horizontal="left" vertical="top" wrapText="1"/>
    </xf>
    <xf numFmtId="6" fontId="3" fillId="0" borderId="34" xfId="0" applyNumberFormat="1" applyFont="1" applyBorder="1" applyAlignment="1">
      <alignment horizontal="left" vertical="top" wrapText="1"/>
    </xf>
    <xf numFmtId="0" fontId="7" fillId="0" borderId="46" xfId="0" applyFont="1" applyBorder="1" applyAlignment="1">
      <alignment horizontal="center" vertical="top" wrapText="1"/>
    </xf>
    <xf numFmtId="0" fontId="7" fillId="0" borderId="33" xfId="0" applyFont="1" applyBorder="1" applyAlignment="1">
      <alignment horizontal="center" vertical="top" wrapText="1"/>
    </xf>
    <xf numFmtId="0" fontId="8" fillId="0" borderId="33" xfId="0" applyFont="1" applyFill="1" applyBorder="1" applyAlignment="1">
      <alignment horizontal="center" vertical="top" wrapText="1"/>
    </xf>
    <xf numFmtId="0" fontId="7" fillId="0" borderId="34" xfId="0" applyFont="1" applyBorder="1" applyAlignment="1">
      <alignment horizontal="center" vertical="top" wrapText="1"/>
    </xf>
    <xf numFmtId="0" fontId="7" fillId="0" borderId="48" xfId="0" applyFont="1" applyBorder="1" applyAlignment="1">
      <alignment horizontal="center" vertical="top" wrapText="1"/>
    </xf>
    <xf numFmtId="0" fontId="4" fillId="0" borderId="45" xfId="1" applyBorder="1" applyAlignment="1">
      <alignment horizontal="left" vertical="top" wrapText="1"/>
    </xf>
    <xf numFmtId="0" fontId="11" fillId="0" borderId="33" xfId="0" applyFont="1" applyBorder="1" applyAlignment="1">
      <alignment horizontal="center" vertical="top" wrapText="1"/>
    </xf>
    <xf numFmtId="0" fontId="3" fillId="0" borderId="37" xfId="0" applyFont="1" applyBorder="1" applyAlignment="1">
      <alignment horizontal="left" vertical="top" wrapText="1"/>
    </xf>
    <xf numFmtId="0" fontId="8" fillId="0" borderId="37" xfId="0" applyFont="1" applyFill="1" applyBorder="1" applyAlignment="1">
      <alignment horizontal="center" vertical="top" wrapText="1"/>
    </xf>
    <xf numFmtId="0" fontId="8" fillId="0" borderId="12" xfId="0" applyFont="1" applyFill="1" applyBorder="1" applyAlignment="1">
      <alignment horizontal="center" vertical="top" wrapText="1"/>
    </xf>
    <xf numFmtId="0" fontId="11" fillId="0" borderId="12" xfId="0" applyFont="1" applyBorder="1" applyAlignment="1">
      <alignment horizontal="center" vertical="top" wrapText="1"/>
    </xf>
    <xf numFmtId="0" fontId="0" fillId="0" borderId="5" xfId="0" applyBorder="1" applyAlignment="1">
      <alignment horizontal="left" vertical="top" wrapText="1"/>
    </xf>
    <xf numFmtId="0" fontId="8" fillId="0" borderId="14" xfId="0" applyFont="1" applyFill="1" applyBorder="1" applyAlignment="1">
      <alignment horizontal="center" vertical="top" wrapText="1"/>
    </xf>
    <xf numFmtId="0" fontId="3" fillId="0" borderId="55" xfId="0" applyFont="1" applyBorder="1" applyAlignment="1">
      <alignment horizontal="left" vertical="top" wrapText="1"/>
    </xf>
    <xf numFmtId="0" fontId="3" fillId="0" borderId="20" xfId="0" applyFont="1" applyBorder="1" applyAlignment="1">
      <alignment horizontal="left" vertical="top" wrapText="1"/>
    </xf>
    <xf numFmtId="0" fontId="2" fillId="0" borderId="20" xfId="0" applyFont="1" applyBorder="1" applyAlignment="1">
      <alignment horizontal="left" vertical="top" wrapText="1"/>
    </xf>
    <xf numFmtId="0" fontId="3" fillId="0" borderId="20" xfId="0" applyFont="1" applyFill="1"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53" xfId="0" applyBorder="1" applyAlignment="1">
      <alignment horizontal="left" vertical="top"/>
    </xf>
    <xf numFmtId="0" fontId="3" fillId="0" borderId="56" xfId="0" applyFont="1" applyBorder="1" applyAlignment="1">
      <alignment horizontal="left" vertical="top" wrapText="1"/>
    </xf>
    <xf numFmtId="0" fontId="5" fillId="0" borderId="1" xfId="0" applyFont="1" applyBorder="1"/>
    <xf numFmtId="0" fontId="0" fillId="0" borderId="6" xfId="0" applyBorder="1"/>
    <xf numFmtId="0" fontId="0" fillId="0" borderId="2" xfId="0" applyBorder="1"/>
    <xf numFmtId="0" fontId="2" fillId="0" borderId="15" xfId="0" applyFont="1" applyFill="1" applyBorder="1" applyAlignment="1">
      <alignment horizontal="left" vertical="top" wrapText="1"/>
    </xf>
    <xf numFmtId="0" fontId="3" fillId="0" borderId="57" xfId="0" applyFont="1" applyFill="1" applyBorder="1" applyAlignment="1">
      <alignment horizontal="left" vertical="top" wrapText="1"/>
    </xf>
    <xf numFmtId="0" fontId="0" fillId="0" borderId="3" xfId="0" applyBorder="1" applyAlignment="1">
      <alignment horizontal="left" vertical="top"/>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50" xfId="0" applyFont="1" applyBorder="1" applyAlignment="1">
      <alignment horizontal="left" vertical="top" wrapText="1"/>
    </xf>
    <xf numFmtId="0" fontId="3" fillId="0" borderId="35" xfId="0" applyFont="1" applyBorder="1" applyAlignment="1">
      <alignment horizontal="left" vertical="top" wrapText="1"/>
    </xf>
    <xf numFmtId="0" fontId="0" fillId="0" borderId="35" xfId="0" applyFont="1" applyBorder="1" applyAlignment="1">
      <alignment horizontal="left" vertical="top" wrapText="1"/>
    </xf>
    <xf numFmtId="0" fontId="2" fillId="0" borderId="35" xfId="0" applyFont="1" applyBorder="1" applyAlignment="1">
      <alignment horizontal="left" vertical="top" wrapText="1"/>
    </xf>
    <xf numFmtId="0" fontId="8" fillId="0" borderId="35" xfId="0" applyFont="1" applyBorder="1" applyAlignment="1">
      <alignment horizontal="center" vertical="top" wrapText="1"/>
    </xf>
    <xf numFmtId="0" fontId="3" fillId="0" borderId="47" xfId="0" applyFont="1" applyBorder="1" applyAlignment="1">
      <alignment horizontal="left" vertical="top" wrapText="1"/>
    </xf>
    <xf numFmtId="6" fontId="3" fillId="0" borderId="35" xfId="0" applyNumberFormat="1" applyFont="1" applyBorder="1" applyAlignment="1">
      <alignment horizontal="left" vertical="top" wrapText="1"/>
    </xf>
    <xf numFmtId="6" fontId="3" fillId="0" borderId="47" xfId="0" applyNumberFormat="1" applyFont="1" applyBorder="1" applyAlignment="1">
      <alignment horizontal="left" vertical="top" wrapText="1"/>
    </xf>
    <xf numFmtId="0" fontId="7" fillId="0" borderId="51" xfId="0" applyFont="1" applyBorder="1" applyAlignment="1">
      <alignment horizontal="center" vertical="top" wrapText="1"/>
    </xf>
    <xf numFmtId="0" fontId="7" fillId="0" borderId="35" xfId="0" applyFont="1" applyBorder="1" applyAlignment="1">
      <alignment horizontal="center" vertical="top" wrapText="1"/>
    </xf>
    <xf numFmtId="0" fontId="8" fillId="0" borderId="35" xfId="0" applyFont="1" applyFill="1" applyBorder="1" applyAlignment="1">
      <alignment horizontal="center" vertical="top" wrapText="1"/>
    </xf>
    <xf numFmtId="0" fontId="7" fillId="0" borderId="36" xfId="0" applyFont="1" applyBorder="1" applyAlignment="1">
      <alignment horizontal="center" vertical="top" wrapText="1"/>
    </xf>
    <xf numFmtId="0" fontId="7" fillId="0" borderId="50" xfId="0" applyFont="1" applyBorder="1" applyAlignment="1">
      <alignment horizontal="center" vertical="top" wrapText="1"/>
    </xf>
    <xf numFmtId="0" fontId="7" fillId="0" borderId="47" xfId="0" applyFont="1" applyBorder="1" applyAlignment="1">
      <alignment horizontal="center" vertical="top" wrapText="1"/>
    </xf>
    <xf numFmtId="0" fontId="4" fillId="0" borderId="58" xfId="1" applyBorder="1" applyAlignment="1">
      <alignment horizontal="left" vertical="top"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6" xfId="0" applyFont="1" applyFill="1" applyBorder="1" applyAlignment="1">
      <alignment horizontal="center" vertical="center" textRotation="90" wrapText="1"/>
    </xf>
    <xf numFmtId="0" fontId="1" fillId="0" borderId="51" xfId="0" applyFont="1" applyFill="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5" xfId="0" applyFont="1" applyBorder="1" applyAlignment="1">
      <alignment horizontal="center" vertical="center" textRotation="90"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8" xfId="0" applyFont="1" applyFill="1" applyBorder="1" applyAlignment="1">
      <alignment horizontal="center" vertical="center" textRotation="90" wrapText="1"/>
    </xf>
    <xf numFmtId="0" fontId="1" fillId="0" borderId="10" xfId="0" applyFont="1" applyFill="1" applyBorder="1" applyAlignment="1">
      <alignment horizontal="center" vertical="center" textRotation="90" wrapText="1"/>
    </xf>
    <xf numFmtId="0" fontId="1" fillId="0" borderId="33" xfId="0" applyFont="1" applyFill="1" applyBorder="1" applyAlignment="1">
      <alignment horizontal="center" vertical="center" textRotation="90" wrapText="1"/>
    </xf>
    <xf numFmtId="0" fontId="1" fillId="0" borderId="23"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3" xfId="0" applyFont="1" applyBorder="1" applyAlignment="1">
      <alignment horizontal="center" vertical="center" wrapText="1"/>
    </xf>
    <xf numFmtId="0" fontId="5" fillId="0" borderId="22" xfId="0" applyFont="1" applyBorder="1" applyAlignment="1">
      <alignment horizontal="center"/>
    </xf>
    <xf numFmtId="0" fontId="5" fillId="0" borderId="23" xfId="0" applyFont="1" applyBorder="1" applyAlignment="1">
      <alignment horizontal="center"/>
    </xf>
    <xf numFmtId="0" fontId="5" fillId="0" borderId="45" xfId="0" applyFont="1" applyBorder="1" applyAlignment="1">
      <alignment horizontal="center"/>
    </xf>
    <xf numFmtId="0" fontId="1" fillId="0" borderId="34" xfId="0" applyFont="1" applyFill="1" applyBorder="1" applyAlignment="1">
      <alignment horizontal="center" vertical="center" textRotation="90" wrapText="1"/>
    </xf>
    <xf numFmtId="0" fontId="1" fillId="0" borderId="36" xfId="0" applyFont="1" applyFill="1" applyBorder="1" applyAlignment="1">
      <alignment horizontal="center" vertical="center" textRotation="90" wrapText="1"/>
    </xf>
    <xf numFmtId="0" fontId="1" fillId="0" borderId="3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5"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3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4" fillId="0" borderId="28" xfId="1" applyBorder="1" applyAlignment="1">
      <alignment horizontal="left" vertical="top"/>
    </xf>
    <xf numFmtId="0" fontId="4" fillId="0" borderId="21" xfId="1" applyBorder="1" applyAlignment="1">
      <alignment horizontal="left" vertical="top"/>
    </xf>
    <xf numFmtId="0" fontId="4" fillId="0" borderId="22" xfId="1" applyBorder="1" applyAlignment="1">
      <alignment horizontal="left" vertical="top"/>
    </xf>
    <xf numFmtId="0" fontId="4" fillId="0" borderId="26" xfId="1" applyBorder="1" applyAlignment="1">
      <alignment horizontal="left" vertical="top"/>
    </xf>
    <xf numFmtId="0" fontId="4" fillId="0" borderId="20" xfId="1" applyBorder="1" applyAlignment="1">
      <alignment horizontal="left" vertical="top"/>
    </xf>
    <xf numFmtId="0" fontId="4" fillId="0" borderId="23" xfId="1" applyBorder="1" applyAlignment="1">
      <alignment horizontal="left" vertical="top"/>
    </xf>
    <xf numFmtId="0" fontId="4" fillId="0" borderId="27" xfId="1" applyBorder="1" applyAlignment="1">
      <alignment horizontal="left" vertical="top"/>
    </xf>
    <xf numFmtId="0" fontId="4" fillId="0" borderId="24" xfId="1" applyBorder="1" applyAlignment="1">
      <alignment horizontal="left" vertical="top"/>
    </xf>
    <xf numFmtId="0" fontId="4" fillId="0" borderId="25" xfId="1" applyBorder="1" applyAlignment="1">
      <alignment horizontal="left" vertical="top"/>
    </xf>
    <xf numFmtId="0" fontId="0" fillId="0" borderId="19" xfId="0" applyBorder="1" applyAlignment="1">
      <alignment horizontal="left" vertical="top"/>
    </xf>
    <xf numFmtId="0" fontId="0" fillId="0" borderId="7" xfId="0" applyBorder="1" applyAlignment="1">
      <alignment horizontal="left" vertical="top"/>
    </xf>
    <xf numFmtId="0" fontId="6" fillId="0" borderId="0"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0" xfId="0" applyFont="1" applyAlignment="1">
      <alignment horizontal="center"/>
    </xf>
    <xf numFmtId="0" fontId="1" fillId="0" borderId="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 xfId="0" applyFont="1" applyFill="1" applyBorder="1" applyAlignment="1">
      <alignment horizontal="center" vertical="center" textRotation="90"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Preise!$Q$2:$AA$2</c:f>
              <c:strCache>
                <c:ptCount val="11"/>
                <c:pt idx="0">
                  <c:v>Frauen</c:v>
                </c:pt>
                <c:pt idx="1">
                  <c:v>Männer</c:v>
                </c:pt>
                <c:pt idx="2">
                  <c:v>beide Geschlechter</c:v>
                </c:pt>
                <c:pt idx="3">
                  <c:v>Einzelpersonen</c:v>
                </c:pt>
                <c:pt idx="4">
                  <c:v>Gruppen</c:v>
                </c:pt>
                <c:pt idx="5">
                  <c:v>Organisationen</c:v>
                </c:pt>
                <c:pt idx="6">
                  <c:v>Unternehmen</c:v>
                </c:pt>
                <c:pt idx="7">
                  <c:v>Kommunen</c:v>
                </c:pt>
                <c:pt idx="8">
                  <c:v>Altersbezug</c:v>
                </c:pt>
                <c:pt idx="9">
                  <c:v>Mitglieder Organisation</c:v>
                </c:pt>
                <c:pt idx="10">
                  <c:v>sonstige</c:v>
                </c:pt>
              </c:strCache>
            </c:strRef>
          </c:cat>
          <c:val>
            <c:numRef>
              <c:f>Preise!$Q$3:$AA$3</c:f>
              <c:numCache>
                <c:formatCode>General</c:formatCode>
                <c:ptCount val="11"/>
              </c:numCache>
            </c:numRef>
          </c:val>
          <c:extLst>
            <c:ext xmlns:c16="http://schemas.microsoft.com/office/drawing/2014/chart" uri="{C3380CC4-5D6E-409C-BE32-E72D297353CC}">
              <c16:uniqueId val="{00000000-F0D1-440F-B14B-C647748AD972}"/>
            </c:ext>
          </c:extLst>
        </c:ser>
        <c:ser>
          <c:idx val="1"/>
          <c:order val="1"/>
          <c:invertIfNegative val="0"/>
          <c:cat>
            <c:strRef>
              <c:f>Preise!$Q$2:$AA$2</c:f>
              <c:strCache>
                <c:ptCount val="11"/>
                <c:pt idx="0">
                  <c:v>Frauen</c:v>
                </c:pt>
                <c:pt idx="1">
                  <c:v>Männer</c:v>
                </c:pt>
                <c:pt idx="2">
                  <c:v>beide Geschlechter</c:v>
                </c:pt>
                <c:pt idx="3">
                  <c:v>Einzelpersonen</c:v>
                </c:pt>
                <c:pt idx="4">
                  <c:v>Gruppen</c:v>
                </c:pt>
                <c:pt idx="5">
                  <c:v>Organisationen</c:v>
                </c:pt>
                <c:pt idx="6">
                  <c:v>Unternehmen</c:v>
                </c:pt>
                <c:pt idx="7">
                  <c:v>Kommunen</c:v>
                </c:pt>
                <c:pt idx="8">
                  <c:v>Altersbezug</c:v>
                </c:pt>
                <c:pt idx="9">
                  <c:v>Mitglieder Organisation</c:v>
                </c:pt>
                <c:pt idx="10">
                  <c:v>sonstige</c:v>
                </c:pt>
              </c:strCache>
            </c:strRef>
          </c:cat>
          <c:val>
            <c:numRef>
              <c:f>Preise!$Q$149:$AA$149</c:f>
              <c:numCache>
                <c:formatCode>General</c:formatCode>
                <c:ptCount val="11"/>
                <c:pt idx="2">
                  <c:v>34</c:v>
                </c:pt>
                <c:pt idx="3">
                  <c:v>91</c:v>
                </c:pt>
                <c:pt idx="8">
                  <c:v>17</c:v>
                </c:pt>
                <c:pt idx="9">
                  <c:v>1</c:v>
                </c:pt>
                <c:pt idx="10">
                  <c:v>2</c:v>
                </c:pt>
              </c:numCache>
            </c:numRef>
          </c:val>
          <c:extLst>
            <c:ext xmlns:c16="http://schemas.microsoft.com/office/drawing/2014/chart" uri="{C3380CC4-5D6E-409C-BE32-E72D297353CC}">
              <c16:uniqueId val="{00000001-F0D1-440F-B14B-C647748AD972}"/>
            </c:ext>
          </c:extLst>
        </c:ser>
        <c:dLbls>
          <c:showLegendKey val="0"/>
          <c:showVal val="0"/>
          <c:showCatName val="0"/>
          <c:showSerName val="0"/>
          <c:showPercent val="0"/>
          <c:showBubbleSize val="0"/>
        </c:dLbls>
        <c:gapWidth val="150"/>
        <c:axId val="53644672"/>
        <c:axId val="53650560"/>
      </c:barChart>
      <c:catAx>
        <c:axId val="53644672"/>
        <c:scaling>
          <c:orientation val="minMax"/>
        </c:scaling>
        <c:delete val="0"/>
        <c:axPos val="b"/>
        <c:numFmt formatCode="General" sourceLinked="0"/>
        <c:majorTickMark val="out"/>
        <c:minorTickMark val="none"/>
        <c:tickLblPos val="nextTo"/>
        <c:crossAx val="53650560"/>
        <c:crosses val="autoZero"/>
        <c:auto val="1"/>
        <c:lblAlgn val="ctr"/>
        <c:lblOffset val="100"/>
        <c:noMultiLvlLbl val="0"/>
      </c:catAx>
      <c:valAx>
        <c:axId val="53650560"/>
        <c:scaling>
          <c:orientation val="minMax"/>
        </c:scaling>
        <c:delete val="0"/>
        <c:axPos val="l"/>
        <c:majorGridlines/>
        <c:numFmt formatCode="General" sourceLinked="1"/>
        <c:majorTickMark val="out"/>
        <c:minorTickMark val="none"/>
        <c:tickLblPos val="nextTo"/>
        <c:crossAx val="5364467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Preise!$AQ$2:$BH$2</c:f>
              <c:strCache>
                <c:ptCount val="18"/>
                <c:pt idx="0">
                  <c:v>Gesellschaft
allgemein</c:v>
                </c:pt>
                <c:pt idx="1">
                  <c:v>Verwaltung</c:v>
                </c:pt>
                <c:pt idx="2">
                  <c:v>Politik</c:v>
                </c:pt>
                <c:pt idx="3">
                  <c:v>Wissenschaft
und Lehre</c:v>
                </c:pt>
                <c:pt idx="4">
                  <c:v>Religion</c:v>
                </c:pt>
                <c:pt idx="5">
                  <c:v>Kunst</c:v>
                </c:pt>
                <c:pt idx="6">
                  <c:v>Medien</c:v>
                </c:pt>
                <c:pt idx="7">
                  <c:v>Wirtschaft
Beruf</c:v>
                </c:pt>
                <c:pt idx="8">
                  <c:v>Gewerkschaft</c:v>
                </c:pt>
                <c:pt idx="9">
                  <c:v>Genderwissen Gleichstellung</c:v>
                </c:pt>
                <c:pt idx="10">
                  <c:v>Sport</c:v>
                </c:pt>
                <c:pt idx="11">
                  <c:v>Familie
und Soziales</c:v>
                </c:pt>
                <c:pt idx="12">
                  <c:v>Ehrenamt</c:v>
                </c:pt>
                <c:pt idx="13">
                  <c:v>Frieden
 Gewaltlosigkeit</c:v>
                </c:pt>
                <c:pt idx="14">
                  <c:v>Schule und
Erziehung</c:v>
                </c:pt>
                <c:pt idx="15">
                  <c:v>Naturwissenschaft Technik</c:v>
                </c:pt>
                <c:pt idx="16">
                  <c:v>Selbsthilfe</c:v>
                </c:pt>
                <c:pt idx="17">
                  <c:v>Medizin
Gesundheit</c:v>
                </c:pt>
              </c:strCache>
            </c:strRef>
          </c:cat>
          <c:val>
            <c:numRef>
              <c:f>Preise!$AQ$3:$BH$3</c:f>
              <c:numCache>
                <c:formatCode>General</c:formatCode>
                <c:ptCount val="18"/>
              </c:numCache>
            </c:numRef>
          </c:val>
          <c:extLst>
            <c:ext xmlns:c16="http://schemas.microsoft.com/office/drawing/2014/chart" uri="{C3380CC4-5D6E-409C-BE32-E72D297353CC}">
              <c16:uniqueId val="{00000000-76B6-4C9C-9958-191B9DAC7BDA}"/>
            </c:ext>
          </c:extLst>
        </c:ser>
        <c:ser>
          <c:idx val="1"/>
          <c:order val="1"/>
          <c:invertIfNegative val="0"/>
          <c:cat>
            <c:strRef>
              <c:f>Preise!$AQ$2:$BH$2</c:f>
              <c:strCache>
                <c:ptCount val="18"/>
                <c:pt idx="0">
                  <c:v>Gesellschaft
allgemein</c:v>
                </c:pt>
                <c:pt idx="1">
                  <c:v>Verwaltung</c:v>
                </c:pt>
                <c:pt idx="2">
                  <c:v>Politik</c:v>
                </c:pt>
                <c:pt idx="3">
                  <c:v>Wissenschaft
und Lehre</c:v>
                </c:pt>
                <c:pt idx="4">
                  <c:v>Religion</c:v>
                </c:pt>
                <c:pt idx="5">
                  <c:v>Kunst</c:v>
                </c:pt>
                <c:pt idx="6">
                  <c:v>Medien</c:v>
                </c:pt>
                <c:pt idx="7">
                  <c:v>Wirtschaft
Beruf</c:v>
                </c:pt>
                <c:pt idx="8">
                  <c:v>Gewerkschaft</c:v>
                </c:pt>
                <c:pt idx="9">
                  <c:v>Genderwissen Gleichstellung</c:v>
                </c:pt>
                <c:pt idx="10">
                  <c:v>Sport</c:v>
                </c:pt>
                <c:pt idx="11">
                  <c:v>Familie
und Soziales</c:v>
                </c:pt>
                <c:pt idx="12">
                  <c:v>Ehrenamt</c:v>
                </c:pt>
                <c:pt idx="13">
                  <c:v>Frieden
 Gewaltlosigkeit</c:v>
                </c:pt>
                <c:pt idx="14">
                  <c:v>Schule und
Erziehung</c:v>
                </c:pt>
                <c:pt idx="15">
                  <c:v>Naturwissenschaft Technik</c:v>
                </c:pt>
                <c:pt idx="16">
                  <c:v>Selbsthilfe</c:v>
                </c:pt>
                <c:pt idx="17">
                  <c:v>Medizin
Gesundheit</c:v>
                </c:pt>
              </c:strCache>
            </c:strRef>
          </c:cat>
          <c:val>
            <c:numRef>
              <c:f>Preise!$AQ$149:$BH$149</c:f>
              <c:numCache>
                <c:formatCode>General</c:formatCode>
                <c:ptCount val="18"/>
                <c:pt idx="0">
                  <c:v>20</c:v>
                </c:pt>
                <c:pt idx="1">
                  <c:v>7</c:v>
                </c:pt>
                <c:pt idx="2">
                  <c:v>13</c:v>
                </c:pt>
                <c:pt idx="3">
                  <c:v>60</c:v>
                </c:pt>
                <c:pt idx="4">
                  <c:v>2</c:v>
                </c:pt>
                <c:pt idx="5">
                  <c:v>10</c:v>
                </c:pt>
                <c:pt idx="6">
                  <c:v>12</c:v>
                </c:pt>
                <c:pt idx="7">
                  <c:v>44</c:v>
                </c:pt>
                <c:pt idx="8">
                  <c:v>1</c:v>
                </c:pt>
                <c:pt idx="9">
                  <c:v>55</c:v>
                </c:pt>
                <c:pt idx="10">
                  <c:v>2</c:v>
                </c:pt>
                <c:pt idx="11">
                  <c:v>36</c:v>
                </c:pt>
                <c:pt idx="12">
                  <c:v>3</c:v>
                </c:pt>
                <c:pt idx="13">
                  <c:v>5</c:v>
                </c:pt>
                <c:pt idx="14">
                  <c:v>3</c:v>
                </c:pt>
                <c:pt idx="15">
                  <c:v>5</c:v>
                </c:pt>
                <c:pt idx="16">
                  <c:v>3</c:v>
                </c:pt>
                <c:pt idx="17">
                  <c:v>5</c:v>
                </c:pt>
              </c:numCache>
            </c:numRef>
          </c:val>
          <c:extLst>
            <c:ext xmlns:c16="http://schemas.microsoft.com/office/drawing/2014/chart" uri="{C3380CC4-5D6E-409C-BE32-E72D297353CC}">
              <c16:uniqueId val="{00000001-76B6-4C9C-9958-191B9DAC7BDA}"/>
            </c:ext>
          </c:extLst>
        </c:ser>
        <c:dLbls>
          <c:showLegendKey val="0"/>
          <c:showVal val="0"/>
          <c:showCatName val="0"/>
          <c:showSerName val="0"/>
          <c:showPercent val="0"/>
          <c:showBubbleSize val="0"/>
        </c:dLbls>
        <c:gapWidth val="150"/>
        <c:axId val="53677440"/>
        <c:axId val="53683328"/>
      </c:barChart>
      <c:catAx>
        <c:axId val="53677440"/>
        <c:scaling>
          <c:orientation val="minMax"/>
        </c:scaling>
        <c:delete val="0"/>
        <c:axPos val="b"/>
        <c:numFmt formatCode="General" sourceLinked="0"/>
        <c:majorTickMark val="out"/>
        <c:minorTickMark val="none"/>
        <c:tickLblPos val="nextTo"/>
        <c:crossAx val="53683328"/>
        <c:crosses val="autoZero"/>
        <c:auto val="1"/>
        <c:lblAlgn val="ctr"/>
        <c:lblOffset val="100"/>
        <c:noMultiLvlLbl val="0"/>
      </c:catAx>
      <c:valAx>
        <c:axId val="53683328"/>
        <c:scaling>
          <c:orientation val="minMax"/>
        </c:scaling>
        <c:delete val="0"/>
        <c:axPos val="l"/>
        <c:majorGridlines/>
        <c:numFmt formatCode="General" sourceLinked="1"/>
        <c:majorTickMark val="out"/>
        <c:minorTickMark val="none"/>
        <c:tickLblPos val="nextTo"/>
        <c:crossAx val="53677440"/>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0</xdr:rowOff>
    </xdr:from>
    <xdr:to>
      <xdr:col>7</xdr:col>
      <xdr:colOff>0</xdr:colOff>
      <xdr:row>32</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190499</xdr:rowOff>
    </xdr:from>
    <xdr:to>
      <xdr:col>14</xdr:col>
      <xdr:colOff>0</xdr:colOff>
      <xdr:row>32</xdr:row>
      <xdr:rowOff>76200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chemnitz.de/gleichstellung/plei&#223;ner_preis.php" TargetMode="External"/><Relationship Id="rId13" Type="http://schemas.openxmlformats.org/officeDocument/2006/relationships/hyperlink" Target="http://www.familynet-bw.de/familynet-award.html" TargetMode="External"/><Relationship Id="rId18" Type="http://schemas.openxmlformats.org/officeDocument/2006/relationships/hyperlink" Target="http://www.presse.uni-wuppertal.de/medieninformationen/ansicht/detail/10/juli/2013/artikel/gleichstellungspreis-der-bergischen-universitaet-verliehen.html" TargetMode="External"/><Relationship Id="rId26" Type="http://schemas.openxmlformats.org/officeDocument/2006/relationships/hyperlink" Target="https://www.uni-muenster.de/profil/kasselpreis.html" TargetMode="External"/><Relationship Id="rId3" Type="http://schemas.openxmlformats.org/officeDocument/2006/relationships/hyperlink" Target="http://www.ugt-brandenburg.de/" TargetMode="External"/><Relationship Id="rId21" Type="http://schemas.openxmlformats.org/officeDocument/2006/relationships/hyperlink" Target="http://www.geschkult.fu-berlin.de/fachbereich/zentraleeinrichtungen/frauenbeauftragte/hedwighintzepreis/index.html" TargetMode="External"/><Relationship Id="rId34" Type="http://schemas.openxmlformats.org/officeDocument/2006/relationships/hyperlink" Target="http://www.spd.de/110420/20131126_hildebrandt_preis.html" TargetMode="External"/><Relationship Id="rId7" Type="http://schemas.openxmlformats.org/officeDocument/2006/relationships/hyperlink" Target="http://www.unicat.tu-berlin.de/clara-immerwahr-award" TargetMode="External"/><Relationship Id="rId12" Type="http://schemas.openxmlformats.org/officeDocument/2006/relationships/hyperlink" Target="http://www.hr-excellence-awards.de/" TargetMode="External"/><Relationship Id="rId17" Type="http://schemas.openxmlformats.org/officeDocument/2006/relationships/hyperlink" Target="http://www.kuenkelinpreis.de/" TargetMode="External"/><Relationship Id="rId25" Type="http://schemas.openxmlformats.org/officeDocument/2006/relationships/hyperlink" Target="http://www.fu-berlin.de/sites/margherita-von-brentano/" TargetMode="External"/><Relationship Id="rId33" Type="http://schemas.openxmlformats.org/officeDocument/2006/relationships/hyperlink" Target="http://www.dosb.de/de/gleichstellung-im-sport/frauen-vollversammlung/gleichstellungspreis/" TargetMode="External"/><Relationship Id="rId38" Type="http://schemas.openxmlformats.org/officeDocument/2006/relationships/printerSettings" Target="../printerSettings/printerSettings1.bin"/><Relationship Id="rId2" Type="http://schemas.openxmlformats.org/officeDocument/2006/relationships/hyperlink" Target="http://www.daimler-benz-stiftung.de/" TargetMode="External"/><Relationship Id="rId16" Type="http://schemas.openxmlformats.org/officeDocument/2006/relationships/hyperlink" Target="http://www.familienbuendnis-guetersloh.de/de/familie-gewinnt-hintergrund.htm" TargetMode="External"/><Relationship Id="rId20" Type="http://schemas.openxmlformats.org/officeDocument/2006/relationships/hyperlink" Target="http://www.ekd.de/chancengerechtigkeit/hannajursch/index.html" TargetMode="External"/><Relationship Id="rId29" Type="http://schemas.openxmlformats.org/officeDocument/2006/relationships/hyperlink" Target="http://diversity-preis.de/preis/" TargetMode="External"/><Relationship Id="rId1" Type="http://schemas.openxmlformats.org/officeDocument/2006/relationships/hyperlink" Target="http://www.cnv-stiftung.de/" TargetMode="External"/><Relationship Id="rId6" Type="http://schemas.openxmlformats.org/officeDocument/2006/relationships/hyperlink" Target="http://www.katharinatag.de/Seiten/botsch.html" TargetMode="External"/><Relationship Id="rId11" Type="http://schemas.openxmlformats.org/officeDocument/2006/relationships/hyperlink" Target="http://www.strategie-award.de/" TargetMode="External"/><Relationship Id="rId24" Type="http://schemas.openxmlformats.org/officeDocument/2006/relationships/hyperlink" Target="http://www.mestemacher.de/social-marketing/managerin-des-jahres" TargetMode="External"/><Relationship Id="rId32" Type="http://schemas.openxmlformats.org/officeDocument/2006/relationships/hyperlink" Target="http://www.berlin.de/sen/frauen/oeffentlichkeit/berliner-frauenpreis/artikel.13360.php" TargetMode="External"/><Relationship Id="rId37" Type="http://schemas.openxmlformats.org/officeDocument/2006/relationships/hyperlink" Target="http://www.frauenrechte.de/online/index.php/themen-und-aktionen/haeusliche-und-sexualisierte-gewalt/aktuelles/archiv/1574-negativ-preis-fuer-frauenfeindliche-werbung-der-zornige-kaktus" TargetMode="External"/><Relationship Id="rId5" Type="http://schemas.openxmlformats.org/officeDocument/2006/relationships/hyperlink" Target="http://www.leipzig.de/fib" TargetMode="External"/><Relationship Id="rId15" Type="http://schemas.openxmlformats.org/officeDocument/2006/relationships/hyperlink" Target="http://www.hamburg.de/familiensiegel/" TargetMode="External"/><Relationship Id="rId23" Type="http://schemas.openxmlformats.org/officeDocument/2006/relationships/hyperlink" Target="http://www.frauenkulturbuero-nrw.de/" TargetMode="External"/><Relationship Id="rId28" Type="http://schemas.openxmlformats.org/officeDocument/2006/relationships/hyperlink" Target="http://www.frauenbeauftragte.uni-muenchen.de/foerdermoegl/lmu/therese/index.html" TargetMode="External"/><Relationship Id="rId36" Type="http://schemas.openxmlformats.org/officeDocument/2006/relationships/hyperlink" Target="http://www.marburg.de/de/15240" TargetMode="External"/><Relationship Id="rId10" Type="http://schemas.openxmlformats.org/officeDocument/2006/relationships/hyperlink" Target="http://www.erfolsfaktor-familie.de/default.asp?id=574" TargetMode="External"/><Relationship Id="rId19" Type="http://schemas.openxmlformats.org/officeDocument/2006/relationships/hyperlink" Target="http://www.uni-regensburg.de/chancengleichheit/frauenfoerderung/foerderung/" TargetMode="External"/><Relationship Id="rId31" Type="http://schemas.openxmlformats.org/officeDocument/2006/relationships/hyperlink" Target="http://www.familienbuendnis-bielefeld.de/media/Downloads/Auszeichnung%20ausfuellbar.pdf" TargetMode="External"/><Relationship Id="rId4" Type="http://schemas.openxmlformats.org/officeDocument/2006/relationships/hyperlink" Target="http://www.leipzig.de/kultur" TargetMode="External"/><Relationship Id="rId9" Type="http://schemas.openxmlformats.org/officeDocument/2006/relationships/hyperlink" Target="http://www.berliner-unternehmerinnentag.de/" TargetMode="External"/><Relationship Id="rId14" Type="http://schemas.openxmlformats.org/officeDocument/2006/relationships/hyperlink" Target="http://www.berufundfamilie-bremen.de/" TargetMode="External"/><Relationship Id="rId22" Type="http://schemas.openxmlformats.org/officeDocument/2006/relationships/hyperlink" Target="http://www.helene-lange-preis.de/bewerbung.html" TargetMode="External"/><Relationship Id="rId27" Type="http://schemas.openxmlformats.org/officeDocument/2006/relationships/hyperlink" Target="http://www.uni-ulm.de/misc/gleichstellungsportal/preise/mileva-einstein-maric-preis.html" TargetMode="External"/><Relationship Id="rId30" Type="http://schemas.openxmlformats.org/officeDocument/2006/relationships/hyperlink" Target="http://www.famisiegel.de/" TargetMode="External"/><Relationship Id="rId35" Type="http://schemas.openxmlformats.org/officeDocument/2006/relationships/hyperlink" Target="http://www.augspurg-heymann-preis.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lisabeth-mantl.de/" TargetMode="External"/><Relationship Id="rId1" Type="http://schemas.openxmlformats.org/officeDocument/2006/relationships/hyperlink" Target="http://www.onlinesuche.rlp.de/dm_masfg/Suche/Suche_Einrichtung.asp?ArtCl=FFo&amp;thema_id="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katharinatag.de/Seiten/botsch.html" TargetMode="External"/><Relationship Id="rId7" Type="http://schemas.openxmlformats.org/officeDocument/2006/relationships/hyperlink" Target="http://www.kuenkelinpreis.de/" TargetMode="External"/><Relationship Id="rId2" Type="http://schemas.openxmlformats.org/officeDocument/2006/relationships/hyperlink" Target="http://www.leipzig.de/fib" TargetMode="External"/><Relationship Id="rId1" Type="http://schemas.openxmlformats.org/officeDocument/2006/relationships/hyperlink" Target="http://www.leipzig.de/kultur" TargetMode="External"/><Relationship Id="rId6" Type="http://schemas.openxmlformats.org/officeDocument/2006/relationships/hyperlink" Target="http://www.familienbuendnis-guetersloh.de/de/familie-gewinnt-hintergrund.htm" TargetMode="External"/><Relationship Id="rId5" Type="http://schemas.openxmlformats.org/officeDocument/2006/relationships/hyperlink" Target="http://www.kulturpreise.de/web/preise_info.php?preisd_id=471" TargetMode="External"/><Relationship Id="rId4" Type="http://schemas.openxmlformats.org/officeDocument/2006/relationships/hyperlink" Target="http://www.berliner-unternehmerinnentag.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200"/>
  <sheetViews>
    <sheetView tabSelected="1" zoomScaleNormal="100" workbookViewId="0">
      <pane xSplit="3" ySplit="3" topLeftCell="AP102" activePane="bottomRight" state="frozen"/>
      <selection pane="topRight" activeCell="C1" sqref="C1"/>
      <selection pane="bottomLeft" activeCell="A4" sqref="A4"/>
      <selection pane="bottomRight" activeCell="BI146" sqref="BI146"/>
    </sheetView>
  </sheetViews>
  <sheetFormatPr baseColWidth="10" defaultRowHeight="15" x14ac:dyDescent="0.25"/>
  <cols>
    <col min="1" max="1" width="3.7109375" customWidth="1"/>
    <col min="2" max="2" width="34.140625" customWidth="1"/>
    <col min="3" max="3" width="39.42578125" style="78" customWidth="1"/>
    <col min="4" max="14" width="7.140625" customWidth="1"/>
    <col min="15" max="15" width="6.140625" customWidth="1"/>
    <col min="16" max="16" width="55.28515625" customWidth="1"/>
    <col min="17" max="27" width="6.140625" customWidth="1"/>
    <col min="28" max="28" width="65.140625" customWidth="1"/>
    <col min="29" max="30" width="22.85546875" customWidth="1"/>
    <col min="31" max="31" width="9.5703125" customWidth="1"/>
    <col min="32" max="32" width="20" customWidth="1"/>
    <col min="33" max="37" width="5.85546875" customWidth="1"/>
    <col min="38" max="42" width="6" customWidth="1"/>
    <col min="43" max="43" width="7.140625" customWidth="1"/>
    <col min="44" max="60" width="6.42578125" customWidth="1"/>
    <col min="61" max="61" width="57" customWidth="1"/>
    <col min="62" max="62" width="7.5703125" customWidth="1"/>
  </cols>
  <sheetData>
    <row r="1" spans="1:61" ht="33.75" customHeight="1" x14ac:dyDescent="0.25">
      <c r="A1" s="149"/>
      <c r="B1" s="171" t="s">
        <v>0</v>
      </c>
      <c r="C1" s="178" t="s">
        <v>215</v>
      </c>
      <c r="D1" s="179"/>
      <c r="E1" s="179"/>
      <c r="F1" s="179"/>
      <c r="G1" s="179"/>
      <c r="H1" s="179"/>
      <c r="I1" s="179"/>
      <c r="J1" s="179"/>
      <c r="K1" s="179"/>
      <c r="L1" s="179"/>
      <c r="M1" s="179"/>
      <c r="N1" s="179"/>
      <c r="O1" s="41"/>
      <c r="P1" s="179" t="s">
        <v>216</v>
      </c>
      <c r="Q1" s="179"/>
      <c r="R1" s="179"/>
      <c r="S1" s="179"/>
      <c r="T1" s="179"/>
      <c r="U1" s="179"/>
      <c r="V1" s="179"/>
      <c r="W1" s="179"/>
      <c r="X1" s="179"/>
      <c r="Y1" s="179"/>
      <c r="Z1" s="179"/>
      <c r="AA1" s="179"/>
      <c r="AB1" s="196" t="s">
        <v>217</v>
      </c>
      <c r="AC1" s="201" t="s">
        <v>212</v>
      </c>
      <c r="AD1" s="179"/>
      <c r="AE1" s="179"/>
      <c r="AF1" s="202"/>
      <c r="AG1" s="192" t="s">
        <v>266</v>
      </c>
      <c r="AH1" s="193"/>
      <c r="AI1" s="193"/>
      <c r="AJ1" s="193"/>
      <c r="AK1" s="199"/>
      <c r="AL1" s="192" t="s">
        <v>233</v>
      </c>
      <c r="AM1" s="193"/>
      <c r="AN1" s="193"/>
      <c r="AO1" s="193"/>
      <c r="AP1" s="63"/>
      <c r="AQ1" s="200" t="s">
        <v>179</v>
      </c>
      <c r="AR1" s="193"/>
      <c r="AS1" s="193"/>
      <c r="AT1" s="193"/>
      <c r="AU1" s="193"/>
      <c r="AV1" s="193"/>
      <c r="AW1" s="193"/>
      <c r="AX1" s="193"/>
      <c r="AY1" s="193"/>
      <c r="AZ1" s="193"/>
      <c r="BA1" s="193"/>
      <c r="BB1" s="193"/>
      <c r="BC1" s="193"/>
      <c r="BD1" s="193"/>
      <c r="BE1" s="42"/>
      <c r="BF1" s="42"/>
      <c r="BG1" s="42"/>
      <c r="BH1" s="58"/>
      <c r="BI1" s="187" t="s">
        <v>225</v>
      </c>
    </row>
    <row r="2" spans="1:61" ht="33.75" customHeight="1" x14ac:dyDescent="0.25">
      <c r="A2" s="78"/>
      <c r="B2" s="172"/>
      <c r="C2" s="184" t="s">
        <v>175</v>
      </c>
      <c r="D2" s="180" t="s">
        <v>169</v>
      </c>
      <c r="E2" s="180"/>
      <c r="F2" s="180"/>
      <c r="G2" s="180"/>
      <c r="H2" s="180"/>
      <c r="I2" s="180" t="s">
        <v>171</v>
      </c>
      <c r="J2" s="180"/>
      <c r="K2" s="180"/>
      <c r="L2" s="180"/>
      <c r="M2" s="180"/>
      <c r="N2" s="180"/>
      <c r="O2" s="180" t="s">
        <v>385</v>
      </c>
      <c r="P2" s="180" t="s">
        <v>469</v>
      </c>
      <c r="Q2" s="176" t="s">
        <v>779</v>
      </c>
      <c r="R2" s="176" t="s">
        <v>780</v>
      </c>
      <c r="S2" s="176" t="s">
        <v>781</v>
      </c>
      <c r="T2" s="176" t="s">
        <v>787</v>
      </c>
      <c r="U2" s="176" t="s">
        <v>782</v>
      </c>
      <c r="V2" s="176" t="s">
        <v>783</v>
      </c>
      <c r="W2" s="176" t="s">
        <v>784</v>
      </c>
      <c r="X2" s="176" t="s">
        <v>32</v>
      </c>
      <c r="Y2" s="176" t="s">
        <v>785</v>
      </c>
      <c r="Z2" s="176" t="s">
        <v>786</v>
      </c>
      <c r="AA2" s="176" t="s">
        <v>788</v>
      </c>
      <c r="AB2" s="197"/>
      <c r="AC2" s="181" t="s">
        <v>186</v>
      </c>
      <c r="AD2" s="182" t="s">
        <v>189</v>
      </c>
      <c r="AE2" s="182" t="s">
        <v>187</v>
      </c>
      <c r="AF2" s="203" t="s">
        <v>192</v>
      </c>
      <c r="AG2" s="181" t="s">
        <v>182</v>
      </c>
      <c r="AH2" s="182" t="s">
        <v>183</v>
      </c>
      <c r="AI2" s="182" t="s">
        <v>57</v>
      </c>
      <c r="AJ2" s="182" t="s">
        <v>681</v>
      </c>
      <c r="AK2" s="195" t="s">
        <v>255</v>
      </c>
      <c r="AL2" s="181" t="s">
        <v>62</v>
      </c>
      <c r="AM2" s="182" t="s">
        <v>200</v>
      </c>
      <c r="AN2" s="182" t="s">
        <v>492</v>
      </c>
      <c r="AO2" s="182" t="s">
        <v>201</v>
      </c>
      <c r="AP2" s="195" t="s">
        <v>255</v>
      </c>
      <c r="AQ2" s="174" t="s">
        <v>732</v>
      </c>
      <c r="AR2" s="183" t="s">
        <v>382</v>
      </c>
      <c r="AS2" s="183" t="s">
        <v>56</v>
      </c>
      <c r="AT2" s="183" t="s">
        <v>720</v>
      </c>
      <c r="AU2" s="183" t="s">
        <v>443</v>
      </c>
      <c r="AV2" s="183" t="s">
        <v>118</v>
      </c>
      <c r="AW2" s="183" t="s">
        <v>721</v>
      </c>
      <c r="AX2" s="183" t="s">
        <v>723</v>
      </c>
      <c r="AY2" s="183" t="s">
        <v>722</v>
      </c>
      <c r="AZ2" s="183" t="s">
        <v>724</v>
      </c>
      <c r="BA2" s="183" t="s">
        <v>193</v>
      </c>
      <c r="BB2" s="183" t="s">
        <v>725</v>
      </c>
      <c r="BC2" s="183" t="s">
        <v>726</v>
      </c>
      <c r="BD2" s="183" t="s">
        <v>727</v>
      </c>
      <c r="BE2" s="183" t="s">
        <v>728</v>
      </c>
      <c r="BF2" s="183" t="s">
        <v>729</v>
      </c>
      <c r="BG2" s="183" t="s">
        <v>730</v>
      </c>
      <c r="BH2" s="190" t="s">
        <v>731</v>
      </c>
      <c r="BI2" s="188"/>
    </row>
    <row r="3" spans="1:61" ht="61.5" customHeight="1" thickBot="1" x14ac:dyDescent="0.3">
      <c r="A3" s="150"/>
      <c r="B3" s="173"/>
      <c r="C3" s="185"/>
      <c r="D3" s="73" t="s">
        <v>230</v>
      </c>
      <c r="E3" s="43" t="s">
        <v>174</v>
      </c>
      <c r="F3" s="43" t="s">
        <v>172</v>
      </c>
      <c r="G3" s="43" t="s">
        <v>394</v>
      </c>
      <c r="H3" s="44" t="s">
        <v>177</v>
      </c>
      <c r="I3" s="43" t="s">
        <v>170</v>
      </c>
      <c r="J3" s="43" t="s">
        <v>306</v>
      </c>
      <c r="K3" s="43" t="s">
        <v>314</v>
      </c>
      <c r="L3" s="43" t="s">
        <v>305</v>
      </c>
      <c r="M3" s="43" t="s">
        <v>173</v>
      </c>
      <c r="N3" s="43" t="s">
        <v>311</v>
      </c>
      <c r="O3" s="186"/>
      <c r="P3" s="186"/>
      <c r="Q3" s="177"/>
      <c r="R3" s="177"/>
      <c r="S3" s="177"/>
      <c r="T3" s="177"/>
      <c r="U3" s="177"/>
      <c r="V3" s="177"/>
      <c r="W3" s="177"/>
      <c r="X3" s="177"/>
      <c r="Y3" s="177"/>
      <c r="Z3" s="177"/>
      <c r="AA3" s="177"/>
      <c r="AB3" s="198"/>
      <c r="AC3" s="174"/>
      <c r="AD3" s="183"/>
      <c r="AE3" s="183"/>
      <c r="AF3" s="204"/>
      <c r="AG3" s="174"/>
      <c r="AH3" s="183"/>
      <c r="AI3" s="183"/>
      <c r="AJ3" s="183"/>
      <c r="AK3" s="190"/>
      <c r="AL3" s="174"/>
      <c r="AM3" s="183"/>
      <c r="AN3" s="183"/>
      <c r="AO3" s="183"/>
      <c r="AP3" s="190"/>
      <c r="AQ3" s="175"/>
      <c r="AR3" s="194"/>
      <c r="AS3" s="194"/>
      <c r="AT3" s="194"/>
      <c r="AU3" s="194"/>
      <c r="AV3" s="194"/>
      <c r="AW3" s="194"/>
      <c r="AX3" s="194"/>
      <c r="AY3" s="194"/>
      <c r="AZ3" s="194"/>
      <c r="BA3" s="194"/>
      <c r="BB3" s="194"/>
      <c r="BC3" s="194"/>
      <c r="BD3" s="194"/>
      <c r="BE3" s="194"/>
      <c r="BF3" s="194"/>
      <c r="BG3" s="194"/>
      <c r="BH3" s="191"/>
      <c r="BI3" s="189"/>
    </row>
    <row r="4" spans="1:61" ht="67.5" customHeight="1" thickBot="1" x14ac:dyDescent="0.3">
      <c r="A4" s="144">
        <v>1</v>
      </c>
      <c r="B4" s="140" t="s">
        <v>298</v>
      </c>
      <c r="C4" s="34" t="s">
        <v>416</v>
      </c>
      <c r="D4" s="35"/>
      <c r="E4" s="12"/>
      <c r="F4" s="12"/>
      <c r="G4" s="12"/>
      <c r="H4" s="12"/>
      <c r="I4" s="12"/>
      <c r="J4" s="12"/>
      <c r="K4" s="12"/>
      <c r="L4" s="12" t="s">
        <v>185</v>
      </c>
      <c r="M4" s="12"/>
      <c r="N4" s="12"/>
      <c r="O4" s="11" t="str">
        <f t="shared" ref="O4:O35" si="0">IF(COUNTA(D4:N4)=0,"?"," ")</f>
        <v xml:space="preserve"> </v>
      </c>
      <c r="P4" s="12" t="s">
        <v>168</v>
      </c>
      <c r="Q4" s="106" t="s">
        <v>185</v>
      </c>
      <c r="R4" s="106"/>
      <c r="S4" s="106"/>
      <c r="T4" s="106" t="s">
        <v>185</v>
      </c>
      <c r="U4" s="106"/>
      <c r="V4" s="106"/>
      <c r="W4" s="106"/>
      <c r="X4" s="106"/>
      <c r="Y4" s="137" t="s">
        <v>412</v>
      </c>
      <c r="Z4" s="106"/>
      <c r="AA4" s="106"/>
      <c r="AB4" s="65" t="s">
        <v>167</v>
      </c>
      <c r="AC4" s="134"/>
      <c r="AD4" s="13"/>
      <c r="AE4" s="13">
        <v>1000</v>
      </c>
      <c r="AF4" s="69"/>
      <c r="AG4" s="135" t="s">
        <v>185</v>
      </c>
      <c r="AH4" s="136"/>
      <c r="AI4" s="136"/>
      <c r="AJ4" s="82"/>
      <c r="AK4" s="83"/>
      <c r="AL4" s="135" t="s">
        <v>185</v>
      </c>
      <c r="AM4" s="136"/>
      <c r="AN4" s="136"/>
      <c r="AO4" s="136"/>
      <c r="AP4" s="83" t="str">
        <f t="shared" ref="AP4:AP35" si="1">IF(COUNTA(AL4:AO4)=0,"x"," ")</f>
        <v xml:space="preserve"> </v>
      </c>
      <c r="AQ4" s="139"/>
      <c r="AR4" s="136"/>
      <c r="AS4" s="136"/>
      <c r="AT4" s="136"/>
      <c r="AU4" s="136"/>
      <c r="AV4" s="136"/>
      <c r="AW4" s="136" t="s">
        <v>185</v>
      </c>
      <c r="AX4" s="82"/>
      <c r="AY4" s="82"/>
      <c r="AZ4" s="82"/>
      <c r="BA4" s="82"/>
      <c r="BB4" s="82"/>
      <c r="BC4" s="82"/>
      <c r="BD4" s="82"/>
      <c r="BE4" s="82"/>
      <c r="BF4" s="82"/>
      <c r="BG4" s="82"/>
      <c r="BH4" s="83"/>
      <c r="BI4" s="54" t="s">
        <v>537</v>
      </c>
    </row>
    <row r="5" spans="1:61" ht="25.5" customHeight="1" thickBot="1" x14ac:dyDescent="0.3">
      <c r="A5" s="145">
        <v>2</v>
      </c>
      <c r="B5" s="141" t="s">
        <v>318</v>
      </c>
      <c r="C5" s="21" t="s">
        <v>91</v>
      </c>
      <c r="D5" s="18"/>
      <c r="E5" s="5"/>
      <c r="F5" s="5"/>
      <c r="G5" s="5"/>
      <c r="H5" s="5"/>
      <c r="I5" s="5"/>
      <c r="J5" s="5" t="s">
        <v>185</v>
      </c>
      <c r="K5" s="5"/>
      <c r="L5" s="5"/>
      <c r="M5" s="5"/>
      <c r="N5" s="5"/>
      <c r="O5" s="11" t="str">
        <f t="shared" si="0"/>
        <v xml:space="preserve"> </v>
      </c>
      <c r="P5" s="5" t="s">
        <v>737</v>
      </c>
      <c r="Q5" s="91" t="s">
        <v>185</v>
      </c>
      <c r="R5" s="91"/>
      <c r="S5" s="91"/>
      <c r="T5" s="91" t="s">
        <v>185</v>
      </c>
      <c r="U5" s="91"/>
      <c r="V5" s="91"/>
      <c r="W5" s="91"/>
      <c r="X5" s="91"/>
      <c r="Y5" s="91"/>
      <c r="Z5" s="91"/>
      <c r="AA5" s="91"/>
      <c r="AB5" s="66" t="s">
        <v>321</v>
      </c>
      <c r="AC5" s="45"/>
      <c r="AD5" s="5"/>
      <c r="AE5" s="6">
        <v>10000</v>
      </c>
      <c r="AF5" s="70"/>
      <c r="AG5" s="84" t="s">
        <v>185</v>
      </c>
      <c r="AH5" s="85"/>
      <c r="AI5" s="85"/>
      <c r="AJ5" s="85"/>
      <c r="AK5" s="86"/>
      <c r="AL5" s="84" t="s">
        <v>185</v>
      </c>
      <c r="AM5" s="85"/>
      <c r="AN5" s="85"/>
      <c r="AO5" s="85"/>
      <c r="AP5" s="86" t="str">
        <f t="shared" si="1"/>
        <v xml:space="preserve"> </v>
      </c>
      <c r="AQ5" s="87" t="s">
        <v>185</v>
      </c>
      <c r="AR5" s="85"/>
      <c r="AS5" s="85" t="s">
        <v>185</v>
      </c>
      <c r="AT5" s="85"/>
      <c r="AU5" s="85"/>
      <c r="AV5" s="85"/>
      <c r="AW5" s="85"/>
      <c r="AX5" s="91"/>
      <c r="AY5" s="85"/>
      <c r="AZ5" s="85" t="s">
        <v>185</v>
      </c>
      <c r="BA5" s="85"/>
      <c r="BB5" s="85"/>
      <c r="BC5" s="85"/>
      <c r="BD5" s="85"/>
      <c r="BE5" s="85"/>
      <c r="BF5" s="85"/>
      <c r="BG5" s="85"/>
      <c r="BH5" s="86"/>
      <c r="BI5" s="55" t="s">
        <v>322</v>
      </c>
    </row>
    <row r="6" spans="1:61" ht="64.5" customHeight="1" thickBot="1" x14ac:dyDescent="0.3">
      <c r="A6" s="145">
        <v>3</v>
      </c>
      <c r="B6" s="142" t="s">
        <v>1</v>
      </c>
      <c r="C6" s="20" t="s">
        <v>2</v>
      </c>
      <c r="D6" s="17"/>
      <c r="E6" s="4" t="s">
        <v>185</v>
      </c>
      <c r="F6" s="4"/>
      <c r="G6" s="4"/>
      <c r="H6" s="4"/>
      <c r="I6" s="4"/>
      <c r="J6" s="4"/>
      <c r="K6" s="4"/>
      <c r="L6" s="4"/>
      <c r="M6" s="4"/>
      <c r="N6" s="4"/>
      <c r="O6" s="11" t="str">
        <f t="shared" si="0"/>
        <v xml:space="preserve"> </v>
      </c>
      <c r="P6" s="5"/>
      <c r="Q6" s="98"/>
      <c r="R6" s="98"/>
      <c r="S6" s="98" t="s">
        <v>185</v>
      </c>
      <c r="T6" s="98" t="s">
        <v>185</v>
      </c>
      <c r="U6" s="98" t="s">
        <v>185</v>
      </c>
      <c r="V6" s="98"/>
      <c r="W6" s="98"/>
      <c r="X6" s="98"/>
      <c r="Y6" s="98"/>
      <c r="Z6" s="98"/>
      <c r="AA6" s="98"/>
      <c r="AB6" s="62" t="s">
        <v>3</v>
      </c>
      <c r="AC6" s="45" t="s">
        <v>4</v>
      </c>
      <c r="AD6" s="5"/>
      <c r="AE6" s="6"/>
      <c r="AF6" s="70"/>
      <c r="AG6" s="89"/>
      <c r="AH6" s="88"/>
      <c r="AI6" s="92" t="s">
        <v>185</v>
      </c>
      <c r="AJ6" s="88"/>
      <c r="AK6" s="86"/>
      <c r="AL6" s="89"/>
      <c r="AM6" s="88" t="s">
        <v>185</v>
      </c>
      <c r="AN6" s="88"/>
      <c r="AO6" s="88"/>
      <c r="AP6" s="86" t="str">
        <f t="shared" si="1"/>
        <v xml:space="preserve"> </v>
      </c>
      <c r="AQ6" s="87"/>
      <c r="AR6" s="85"/>
      <c r="AS6" s="85"/>
      <c r="AT6" s="85"/>
      <c r="AU6" s="85"/>
      <c r="AV6" s="85"/>
      <c r="AW6" s="85"/>
      <c r="AX6" s="85"/>
      <c r="AY6" s="85"/>
      <c r="AZ6" s="85"/>
      <c r="BA6" s="85"/>
      <c r="BB6" s="85" t="s">
        <v>185</v>
      </c>
      <c r="BC6" s="85" t="s">
        <v>185</v>
      </c>
      <c r="BD6" s="85"/>
      <c r="BE6" s="85"/>
      <c r="BF6" s="85"/>
      <c r="BG6" s="85"/>
      <c r="BH6" s="86"/>
      <c r="BI6" s="55" t="s">
        <v>538</v>
      </c>
    </row>
    <row r="7" spans="1:61" ht="27" customHeight="1" thickBot="1" x14ac:dyDescent="0.3">
      <c r="A7" s="145">
        <v>4</v>
      </c>
      <c r="B7" s="141" t="s">
        <v>297</v>
      </c>
      <c r="C7" s="21" t="s">
        <v>398</v>
      </c>
      <c r="D7" s="18"/>
      <c r="E7" s="5"/>
      <c r="F7" s="5"/>
      <c r="G7" s="5"/>
      <c r="H7" s="5" t="s">
        <v>185</v>
      </c>
      <c r="I7" s="5"/>
      <c r="J7" s="5"/>
      <c r="K7" s="5"/>
      <c r="L7" s="5"/>
      <c r="M7" s="5"/>
      <c r="N7" s="5"/>
      <c r="O7" s="11" t="str">
        <f t="shared" si="0"/>
        <v xml:space="preserve"> </v>
      </c>
      <c r="P7" s="5" t="s">
        <v>411</v>
      </c>
      <c r="Q7" s="91" t="s">
        <v>185</v>
      </c>
      <c r="R7" s="91"/>
      <c r="S7" s="91"/>
      <c r="T7" s="91" t="s">
        <v>185</v>
      </c>
      <c r="U7" s="91"/>
      <c r="V7" s="91"/>
      <c r="W7" s="91"/>
      <c r="X7" s="91"/>
      <c r="Y7" s="91"/>
      <c r="Z7" s="91"/>
      <c r="AA7" s="91"/>
      <c r="AB7" s="66" t="s">
        <v>453</v>
      </c>
      <c r="AC7" s="45"/>
      <c r="AD7" s="5"/>
      <c r="AE7" s="6">
        <v>10000</v>
      </c>
      <c r="AF7" s="70"/>
      <c r="AG7" s="89" t="s">
        <v>185</v>
      </c>
      <c r="AH7" s="88"/>
      <c r="AI7" s="88"/>
      <c r="AJ7" s="85"/>
      <c r="AK7" s="86"/>
      <c r="AL7" s="89" t="s">
        <v>185</v>
      </c>
      <c r="AM7" s="88"/>
      <c r="AN7" s="88"/>
      <c r="AO7" s="88"/>
      <c r="AP7" s="86" t="str">
        <f t="shared" si="1"/>
        <v xml:space="preserve"> </v>
      </c>
      <c r="AQ7" s="90"/>
      <c r="AR7" s="88"/>
      <c r="AS7" s="88"/>
      <c r="AT7" s="88"/>
      <c r="AU7" s="88"/>
      <c r="AV7" s="88"/>
      <c r="AW7" s="88" t="s">
        <v>185</v>
      </c>
      <c r="AX7" s="91"/>
      <c r="AY7" s="85"/>
      <c r="AZ7" s="85"/>
      <c r="BA7" s="85"/>
      <c r="BB7" s="85"/>
      <c r="BC7" s="85"/>
      <c r="BD7" s="85"/>
      <c r="BE7" s="85"/>
      <c r="BF7" s="85" t="s">
        <v>185</v>
      </c>
      <c r="BG7" s="85"/>
      <c r="BH7" s="86"/>
      <c r="BI7" s="55" t="s">
        <v>498</v>
      </c>
    </row>
    <row r="8" spans="1:61" ht="29.25" customHeight="1" thickBot="1" x14ac:dyDescent="0.3">
      <c r="A8" s="145">
        <v>5</v>
      </c>
      <c r="B8" s="143" t="s">
        <v>632</v>
      </c>
      <c r="C8" s="75" t="s">
        <v>696</v>
      </c>
      <c r="D8" s="17"/>
      <c r="E8" s="4"/>
      <c r="F8" s="4"/>
      <c r="G8" s="4"/>
      <c r="H8" s="4"/>
      <c r="I8" s="4"/>
      <c r="J8" s="4"/>
      <c r="K8" s="4"/>
      <c r="L8" s="4"/>
      <c r="M8" s="4"/>
      <c r="N8" s="4"/>
      <c r="O8" s="11" t="str">
        <f t="shared" si="0"/>
        <v>?</v>
      </c>
      <c r="P8" s="7" t="s">
        <v>734</v>
      </c>
      <c r="Q8" s="98"/>
      <c r="R8" s="98"/>
      <c r="S8" s="98"/>
      <c r="T8" s="98"/>
      <c r="U8" s="98"/>
      <c r="V8" s="98"/>
      <c r="W8" s="98" t="s">
        <v>185</v>
      </c>
      <c r="X8" s="98"/>
      <c r="Y8" s="98"/>
      <c r="Z8" s="98"/>
      <c r="AA8" s="98"/>
      <c r="AB8" s="61" t="s">
        <v>735</v>
      </c>
      <c r="AC8" s="47"/>
      <c r="AD8" s="7"/>
      <c r="AE8" s="7"/>
      <c r="AF8" s="59"/>
      <c r="AG8" s="93"/>
      <c r="AH8" s="92"/>
      <c r="AI8" s="92"/>
      <c r="AJ8" s="92" t="s">
        <v>185</v>
      </c>
      <c r="AK8" s="94"/>
      <c r="AL8" s="93"/>
      <c r="AM8" s="92"/>
      <c r="AN8" s="92"/>
      <c r="AO8" s="92"/>
      <c r="AP8" s="95" t="str">
        <f t="shared" si="1"/>
        <v>x</v>
      </c>
      <c r="AQ8" s="96"/>
      <c r="AR8" s="92"/>
      <c r="AS8" s="92"/>
      <c r="AT8" s="92"/>
      <c r="AU8" s="92"/>
      <c r="AV8" s="92"/>
      <c r="AW8" s="92"/>
      <c r="AX8" s="92" t="s">
        <v>185</v>
      </c>
      <c r="AY8" s="92"/>
      <c r="AZ8" s="92"/>
      <c r="BA8" s="92"/>
      <c r="BB8" s="92" t="s">
        <v>185</v>
      </c>
      <c r="BC8" s="92"/>
      <c r="BD8" s="92"/>
      <c r="BE8" s="92"/>
      <c r="BF8" s="92"/>
      <c r="BG8" s="92"/>
      <c r="BH8" s="94"/>
      <c r="BI8" s="56" t="s">
        <v>699</v>
      </c>
    </row>
    <row r="9" spans="1:61" ht="28.5" customHeight="1" thickBot="1" x14ac:dyDescent="0.3">
      <c r="A9" s="145">
        <v>6</v>
      </c>
      <c r="B9" s="141" t="s">
        <v>319</v>
      </c>
      <c r="C9" s="21" t="s">
        <v>323</v>
      </c>
      <c r="D9" s="18"/>
      <c r="E9" s="5"/>
      <c r="F9" s="5" t="s">
        <v>185</v>
      </c>
      <c r="G9" s="5"/>
      <c r="H9" s="5"/>
      <c r="I9" s="5"/>
      <c r="J9" s="5"/>
      <c r="K9" s="5"/>
      <c r="L9" s="5"/>
      <c r="M9" s="5"/>
      <c r="N9" s="5"/>
      <c r="O9" s="11" t="str">
        <f t="shared" si="0"/>
        <v xml:space="preserve"> </v>
      </c>
      <c r="P9" s="5" t="s">
        <v>324</v>
      </c>
      <c r="Q9" s="91" t="s">
        <v>185</v>
      </c>
      <c r="R9" s="91"/>
      <c r="S9" s="91"/>
      <c r="T9" s="91" t="s">
        <v>185</v>
      </c>
      <c r="U9" s="91" t="s">
        <v>185</v>
      </c>
      <c r="V9" s="91"/>
      <c r="W9" s="91"/>
      <c r="X9" s="91"/>
      <c r="Y9" s="91"/>
      <c r="Z9" s="91"/>
      <c r="AA9" s="91"/>
      <c r="AB9" s="66" t="s">
        <v>332</v>
      </c>
      <c r="AC9" s="45"/>
      <c r="AD9" s="5"/>
      <c r="AE9" s="6">
        <v>5000</v>
      </c>
      <c r="AF9" s="70"/>
      <c r="AG9" s="84"/>
      <c r="AH9" s="85"/>
      <c r="AI9" s="85"/>
      <c r="AJ9" s="85" t="s">
        <v>185</v>
      </c>
      <c r="AK9" s="86"/>
      <c r="AL9" s="84"/>
      <c r="AM9" s="85" t="s">
        <v>185</v>
      </c>
      <c r="AN9" s="85"/>
      <c r="AO9" s="85"/>
      <c r="AP9" s="86" t="str">
        <f t="shared" si="1"/>
        <v xml:space="preserve"> </v>
      </c>
      <c r="AQ9" s="87" t="s">
        <v>185</v>
      </c>
      <c r="AR9" s="85"/>
      <c r="AS9" s="85" t="s">
        <v>185</v>
      </c>
      <c r="AT9" s="85"/>
      <c r="AU9" s="85"/>
      <c r="AV9" s="85"/>
      <c r="AW9" s="85"/>
      <c r="AX9" s="85"/>
      <c r="AY9" s="85"/>
      <c r="AZ9" s="85"/>
      <c r="BA9" s="85"/>
      <c r="BB9" s="85"/>
      <c r="BC9" s="85"/>
      <c r="BD9" s="85"/>
      <c r="BE9" s="85"/>
      <c r="BF9" s="85"/>
      <c r="BG9" s="85"/>
      <c r="BH9" s="86"/>
      <c r="BI9" s="55" t="s">
        <v>654</v>
      </c>
    </row>
    <row r="10" spans="1:61" ht="54.75" customHeight="1" thickBot="1" x14ac:dyDescent="0.3">
      <c r="A10" s="145">
        <v>7</v>
      </c>
      <c r="B10" s="141" t="s">
        <v>354</v>
      </c>
      <c r="C10" s="21" t="s">
        <v>352</v>
      </c>
      <c r="D10" s="18"/>
      <c r="E10" s="5" t="s">
        <v>185</v>
      </c>
      <c r="F10" s="5"/>
      <c r="G10" s="5"/>
      <c r="H10" s="5"/>
      <c r="I10" s="5"/>
      <c r="J10" s="5"/>
      <c r="K10" s="5"/>
      <c r="L10" s="5"/>
      <c r="M10" s="5"/>
      <c r="N10" s="5"/>
      <c r="O10" s="11" t="str">
        <f t="shared" si="0"/>
        <v xml:space="preserve"> </v>
      </c>
      <c r="P10" s="5" t="s">
        <v>738</v>
      </c>
      <c r="Q10" s="91"/>
      <c r="R10" s="91"/>
      <c r="S10" s="91"/>
      <c r="T10" s="91"/>
      <c r="U10" s="91"/>
      <c r="V10" s="91" t="s">
        <v>185</v>
      </c>
      <c r="W10" s="91" t="s">
        <v>185</v>
      </c>
      <c r="X10" s="91"/>
      <c r="Y10" s="91"/>
      <c r="Z10" s="91"/>
      <c r="AA10" s="91"/>
      <c r="AB10" s="66" t="s">
        <v>353</v>
      </c>
      <c r="AC10" s="45"/>
      <c r="AD10" s="5" t="s">
        <v>355</v>
      </c>
      <c r="AE10" s="6"/>
      <c r="AF10" s="70"/>
      <c r="AG10" s="84"/>
      <c r="AH10" s="85"/>
      <c r="AI10" s="85" t="s">
        <v>185</v>
      </c>
      <c r="AJ10" s="85"/>
      <c r="AK10" s="86"/>
      <c r="AL10" s="84" t="s">
        <v>185</v>
      </c>
      <c r="AM10" s="85"/>
      <c r="AN10" s="85"/>
      <c r="AO10" s="85"/>
      <c r="AP10" s="86" t="str">
        <f t="shared" si="1"/>
        <v xml:space="preserve"> </v>
      </c>
      <c r="AQ10" s="87"/>
      <c r="AR10" s="85"/>
      <c r="AS10" s="85"/>
      <c r="AT10" s="85"/>
      <c r="AU10" s="85"/>
      <c r="AV10" s="85"/>
      <c r="AW10" s="85"/>
      <c r="AX10" s="91" t="s">
        <v>185</v>
      </c>
      <c r="AY10" s="85"/>
      <c r="AZ10" s="85"/>
      <c r="BA10" s="85"/>
      <c r="BB10" s="85"/>
      <c r="BC10" s="85"/>
      <c r="BD10" s="85"/>
      <c r="BE10" s="85"/>
      <c r="BF10" s="85"/>
      <c r="BG10" s="85"/>
      <c r="BH10" s="86"/>
      <c r="BI10" s="55" t="s">
        <v>539</v>
      </c>
    </row>
    <row r="11" spans="1:61" ht="75.75" customHeight="1" thickBot="1" x14ac:dyDescent="0.3">
      <c r="A11" s="145">
        <v>8</v>
      </c>
      <c r="B11" s="141" t="s">
        <v>270</v>
      </c>
      <c r="C11" s="21" t="s">
        <v>387</v>
      </c>
      <c r="D11" s="18"/>
      <c r="E11" s="5"/>
      <c r="F11" s="5"/>
      <c r="G11" s="5" t="s">
        <v>185</v>
      </c>
      <c r="H11" s="5"/>
      <c r="I11" s="5"/>
      <c r="J11" s="5"/>
      <c r="K11" s="5"/>
      <c r="L11" s="5"/>
      <c r="M11" s="5"/>
      <c r="N11" s="5"/>
      <c r="O11" s="11" t="str">
        <f t="shared" si="0"/>
        <v xml:space="preserve"> </v>
      </c>
      <c r="P11" s="5" t="s">
        <v>63</v>
      </c>
      <c r="Q11" s="91" t="s">
        <v>185</v>
      </c>
      <c r="R11" s="91"/>
      <c r="S11" s="91"/>
      <c r="T11" s="91" t="s">
        <v>185</v>
      </c>
      <c r="U11" s="91"/>
      <c r="V11" s="91"/>
      <c r="W11" s="91"/>
      <c r="X11" s="91"/>
      <c r="Y11" s="91" t="s">
        <v>185</v>
      </c>
      <c r="Z11" s="91"/>
      <c r="AA11" s="91"/>
      <c r="AB11" s="66" t="s">
        <v>436</v>
      </c>
      <c r="AC11" s="48"/>
      <c r="AD11" s="8"/>
      <c r="AE11" s="6">
        <v>1000</v>
      </c>
      <c r="AF11" s="70"/>
      <c r="AG11" s="84"/>
      <c r="AH11" s="85"/>
      <c r="AI11" s="85"/>
      <c r="AJ11" s="85"/>
      <c r="AK11" s="86"/>
      <c r="AL11" s="84" t="s">
        <v>185</v>
      </c>
      <c r="AM11" s="85"/>
      <c r="AN11" s="85"/>
      <c r="AO11" s="85"/>
      <c r="AP11" s="86" t="str">
        <f t="shared" si="1"/>
        <v xml:space="preserve"> </v>
      </c>
      <c r="AQ11" s="87"/>
      <c r="AR11" s="85"/>
      <c r="AS11" s="85"/>
      <c r="AT11" s="85" t="s">
        <v>185</v>
      </c>
      <c r="AU11" s="85"/>
      <c r="AV11" s="85"/>
      <c r="AW11" s="85"/>
      <c r="AX11" s="85" t="s">
        <v>185</v>
      </c>
      <c r="AY11" s="85"/>
      <c r="AZ11" s="85"/>
      <c r="BA11" s="85"/>
      <c r="BB11" s="85"/>
      <c r="BC11" s="85"/>
      <c r="BD11" s="85"/>
      <c r="BE11" s="85"/>
      <c r="BF11" s="85"/>
      <c r="BG11" s="85"/>
      <c r="BH11" s="86"/>
      <c r="BI11" s="55" t="s">
        <v>503</v>
      </c>
    </row>
    <row r="12" spans="1:61" ht="17.25" customHeight="1" thickBot="1" x14ac:dyDescent="0.3">
      <c r="A12" s="145">
        <v>9</v>
      </c>
      <c r="B12" s="141" t="s">
        <v>246</v>
      </c>
      <c r="C12" s="21" t="s">
        <v>320</v>
      </c>
      <c r="D12" s="18"/>
      <c r="E12" s="5" t="s">
        <v>185</v>
      </c>
      <c r="F12" s="5"/>
      <c r="G12" s="5"/>
      <c r="H12" s="5"/>
      <c r="I12" s="5"/>
      <c r="J12" s="5"/>
      <c r="K12" s="5"/>
      <c r="L12" s="5"/>
      <c r="M12" s="5"/>
      <c r="N12" s="5"/>
      <c r="O12" s="11" t="str">
        <f t="shared" si="0"/>
        <v xml:space="preserve"> </v>
      </c>
      <c r="P12" s="5" t="s">
        <v>739</v>
      </c>
      <c r="Q12" s="91" t="s">
        <v>185</v>
      </c>
      <c r="R12" s="91"/>
      <c r="S12" s="91"/>
      <c r="T12" s="91" t="s">
        <v>185</v>
      </c>
      <c r="U12" s="91"/>
      <c r="V12" s="91"/>
      <c r="W12" s="91"/>
      <c r="X12" s="91"/>
      <c r="Y12" s="91"/>
      <c r="Z12" s="91"/>
      <c r="AA12" s="91"/>
      <c r="AB12" s="66" t="s">
        <v>740</v>
      </c>
      <c r="AC12" s="45"/>
      <c r="AD12" s="5"/>
      <c r="AE12" s="6">
        <v>3000</v>
      </c>
      <c r="AF12" s="70"/>
      <c r="AG12" s="84"/>
      <c r="AH12" s="85"/>
      <c r="AI12" s="85" t="s">
        <v>185</v>
      </c>
      <c r="AJ12" s="85"/>
      <c r="AK12" s="86"/>
      <c r="AL12" s="84" t="s">
        <v>185</v>
      </c>
      <c r="AM12" s="85"/>
      <c r="AN12" s="85"/>
      <c r="AO12" s="85"/>
      <c r="AP12" s="86" t="str">
        <f t="shared" si="1"/>
        <v xml:space="preserve"> </v>
      </c>
      <c r="AQ12" s="87"/>
      <c r="AR12" s="85"/>
      <c r="AS12" s="85" t="s">
        <v>185</v>
      </c>
      <c r="AT12" s="85"/>
      <c r="AU12" s="85"/>
      <c r="AV12" s="85"/>
      <c r="AW12" s="85"/>
      <c r="AX12" s="85"/>
      <c r="AY12" s="85"/>
      <c r="AZ12" s="85" t="s">
        <v>185</v>
      </c>
      <c r="BA12" s="85"/>
      <c r="BB12" s="85"/>
      <c r="BC12" s="85"/>
      <c r="BD12" s="85" t="s">
        <v>185</v>
      </c>
      <c r="BE12" s="85"/>
      <c r="BF12" s="85"/>
      <c r="BG12" s="85"/>
      <c r="BH12" s="86"/>
      <c r="BI12" s="55" t="s">
        <v>540</v>
      </c>
    </row>
    <row r="13" spans="1:61" ht="53.25" customHeight="1" thickBot="1" x14ac:dyDescent="0.3">
      <c r="A13" s="145">
        <v>10</v>
      </c>
      <c r="B13" s="141" t="s">
        <v>238</v>
      </c>
      <c r="C13" s="21" t="s">
        <v>348</v>
      </c>
      <c r="D13" s="18"/>
      <c r="E13" s="5" t="s">
        <v>185</v>
      </c>
      <c r="F13" s="5"/>
      <c r="G13" s="5"/>
      <c r="H13" s="5"/>
      <c r="I13" s="5"/>
      <c r="J13" s="5"/>
      <c r="K13" s="5"/>
      <c r="L13" s="5"/>
      <c r="M13" s="5"/>
      <c r="N13" s="5"/>
      <c r="O13" s="11" t="str">
        <f t="shared" si="0"/>
        <v xml:space="preserve"> </v>
      </c>
      <c r="P13" s="5"/>
      <c r="Q13" s="91" t="s">
        <v>185</v>
      </c>
      <c r="R13" s="91"/>
      <c r="S13" s="91"/>
      <c r="T13" s="91" t="s">
        <v>185</v>
      </c>
      <c r="U13" s="91"/>
      <c r="V13" s="91"/>
      <c r="W13" s="91"/>
      <c r="X13" s="91"/>
      <c r="Y13" s="91"/>
      <c r="Z13" s="91"/>
      <c r="AA13" s="91"/>
      <c r="AB13" s="66" t="s">
        <v>349</v>
      </c>
      <c r="AC13" s="45" t="s">
        <v>350</v>
      </c>
      <c r="AD13" s="5"/>
      <c r="AE13" s="6"/>
      <c r="AF13" s="70"/>
      <c r="AG13" s="84"/>
      <c r="AH13" s="85"/>
      <c r="AI13" s="85" t="s">
        <v>185</v>
      </c>
      <c r="AJ13" s="85"/>
      <c r="AK13" s="86"/>
      <c r="AL13" s="84" t="s">
        <v>185</v>
      </c>
      <c r="AM13" s="85"/>
      <c r="AN13" s="85"/>
      <c r="AO13" s="85"/>
      <c r="AP13" s="86" t="str">
        <f t="shared" si="1"/>
        <v xml:space="preserve"> </v>
      </c>
      <c r="AQ13" s="87"/>
      <c r="AR13" s="85"/>
      <c r="AS13" s="85"/>
      <c r="AT13" s="85"/>
      <c r="AU13" s="85"/>
      <c r="AV13" s="85"/>
      <c r="AW13" s="85"/>
      <c r="AX13" s="91" t="s">
        <v>185</v>
      </c>
      <c r="AY13" s="85"/>
      <c r="AZ13" s="85"/>
      <c r="BA13" s="85"/>
      <c r="BB13" s="85"/>
      <c r="BC13" s="85"/>
      <c r="BD13" s="85"/>
      <c r="BE13" s="85"/>
      <c r="BF13" s="85"/>
      <c r="BG13" s="85"/>
      <c r="BH13" s="86"/>
      <c r="BI13" s="55" t="s">
        <v>541</v>
      </c>
    </row>
    <row r="14" spans="1:61" ht="20.25" customHeight="1" thickBot="1" x14ac:dyDescent="0.3">
      <c r="A14" s="145">
        <v>11</v>
      </c>
      <c r="B14" s="141" t="s">
        <v>471</v>
      </c>
      <c r="C14" s="20" t="s">
        <v>472</v>
      </c>
      <c r="D14" s="17"/>
      <c r="E14" s="4"/>
      <c r="F14" s="4"/>
      <c r="G14" s="4"/>
      <c r="H14" s="4"/>
      <c r="I14" s="4"/>
      <c r="J14" s="4"/>
      <c r="K14" s="4"/>
      <c r="L14" s="4"/>
      <c r="M14" s="4" t="s">
        <v>185</v>
      </c>
      <c r="N14" s="4"/>
      <c r="O14" s="11" t="str">
        <f t="shared" si="0"/>
        <v xml:space="preserve"> </v>
      </c>
      <c r="P14" s="4" t="s">
        <v>479</v>
      </c>
      <c r="Q14" s="98" t="s">
        <v>185</v>
      </c>
      <c r="R14" s="98"/>
      <c r="S14" s="98"/>
      <c r="T14" s="98" t="s">
        <v>185</v>
      </c>
      <c r="U14" s="98"/>
      <c r="V14" s="98"/>
      <c r="W14" s="98"/>
      <c r="X14" s="98"/>
      <c r="Y14" s="98"/>
      <c r="Z14" s="98"/>
      <c r="AA14" s="98"/>
      <c r="AB14" s="62" t="s">
        <v>473</v>
      </c>
      <c r="AC14" s="46"/>
      <c r="AD14" s="4"/>
      <c r="AE14" s="6">
        <v>10000</v>
      </c>
      <c r="AF14" s="60"/>
      <c r="AG14" s="97"/>
      <c r="AH14" s="98" t="s">
        <v>185</v>
      </c>
      <c r="AI14" s="98"/>
      <c r="AJ14" s="98"/>
      <c r="AK14" s="99"/>
      <c r="AL14" s="97" t="s">
        <v>185</v>
      </c>
      <c r="AM14" s="98"/>
      <c r="AN14" s="98"/>
      <c r="AO14" s="98"/>
      <c r="AP14" s="86" t="str">
        <f t="shared" si="1"/>
        <v xml:space="preserve"> </v>
      </c>
      <c r="AQ14" s="100"/>
      <c r="AR14" s="98"/>
      <c r="AS14" s="98"/>
      <c r="AT14" s="98" t="s">
        <v>185</v>
      </c>
      <c r="AU14" s="98"/>
      <c r="AV14" s="98"/>
      <c r="AW14" s="98"/>
      <c r="AX14" s="98"/>
      <c r="AY14" s="98"/>
      <c r="AZ14" s="98"/>
      <c r="BA14" s="98"/>
      <c r="BB14" s="98"/>
      <c r="BC14" s="98"/>
      <c r="BD14" s="98"/>
      <c r="BE14" s="98"/>
      <c r="BF14" s="98"/>
      <c r="BG14" s="98"/>
      <c r="BH14" s="99"/>
      <c r="BI14" s="55" t="s">
        <v>477</v>
      </c>
    </row>
    <row r="15" spans="1:61" ht="74.25" customHeight="1" thickBot="1" x14ac:dyDescent="0.3">
      <c r="A15" s="145">
        <v>12</v>
      </c>
      <c r="B15" s="141" t="s">
        <v>271</v>
      </c>
      <c r="C15" s="21" t="s">
        <v>388</v>
      </c>
      <c r="D15" s="18"/>
      <c r="E15" s="5"/>
      <c r="F15" s="5"/>
      <c r="G15" s="5" t="s">
        <v>185</v>
      </c>
      <c r="H15" s="5"/>
      <c r="I15" s="5"/>
      <c r="J15" s="5"/>
      <c r="K15" s="5"/>
      <c r="L15" s="5"/>
      <c r="M15" s="5"/>
      <c r="N15" s="5"/>
      <c r="O15" s="11" t="str">
        <f t="shared" si="0"/>
        <v xml:space="preserve"> </v>
      </c>
      <c r="P15" s="5" t="s">
        <v>64</v>
      </c>
      <c r="Q15" s="91"/>
      <c r="R15" s="91"/>
      <c r="S15" s="91" t="s">
        <v>185</v>
      </c>
      <c r="T15" s="91" t="s">
        <v>185</v>
      </c>
      <c r="U15" s="91" t="s">
        <v>185</v>
      </c>
      <c r="V15" s="91" t="s">
        <v>185</v>
      </c>
      <c r="W15" s="91"/>
      <c r="X15" s="91"/>
      <c r="Y15" s="91"/>
      <c r="Z15" s="91"/>
      <c r="AA15" s="91"/>
      <c r="AB15" s="66" t="s">
        <v>94</v>
      </c>
      <c r="AC15" s="71"/>
      <c r="AD15" s="8"/>
      <c r="AE15" s="6">
        <v>5000</v>
      </c>
      <c r="AF15" s="70"/>
      <c r="AG15" s="84"/>
      <c r="AH15" s="85"/>
      <c r="AI15" s="85"/>
      <c r="AJ15" s="85"/>
      <c r="AK15" s="86"/>
      <c r="AL15" s="84"/>
      <c r="AM15" s="85" t="s">
        <v>185</v>
      </c>
      <c r="AN15" s="85"/>
      <c r="AO15" s="85"/>
      <c r="AP15" s="86" t="str">
        <f t="shared" si="1"/>
        <v xml:space="preserve"> </v>
      </c>
      <c r="AQ15" s="87"/>
      <c r="AR15" s="85"/>
      <c r="AS15" s="85"/>
      <c r="AT15" s="85" t="s">
        <v>185</v>
      </c>
      <c r="AU15" s="85"/>
      <c r="AV15" s="85"/>
      <c r="AW15" s="85"/>
      <c r="AX15" s="85"/>
      <c r="AY15" s="85"/>
      <c r="AZ15" s="85" t="s">
        <v>185</v>
      </c>
      <c r="BA15" s="85"/>
      <c r="BB15" s="85"/>
      <c r="BC15" s="85"/>
      <c r="BD15" s="85"/>
      <c r="BE15" s="85"/>
      <c r="BF15" s="85"/>
      <c r="BG15" s="85"/>
      <c r="BH15" s="86"/>
      <c r="BI15" s="55" t="s">
        <v>504</v>
      </c>
    </row>
    <row r="16" spans="1:61" ht="17.25" customHeight="1" thickBot="1" x14ac:dyDescent="0.3">
      <c r="A16" s="145">
        <v>13</v>
      </c>
      <c r="B16" s="143" t="s">
        <v>633</v>
      </c>
      <c r="C16" s="75" t="s">
        <v>634</v>
      </c>
      <c r="D16" s="151"/>
      <c r="E16" s="7"/>
      <c r="F16" s="7" t="s">
        <v>185</v>
      </c>
      <c r="G16" s="7"/>
      <c r="H16" s="7"/>
      <c r="I16" s="7"/>
      <c r="J16" s="7"/>
      <c r="K16" s="7"/>
      <c r="L16" s="7"/>
      <c r="M16" s="7"/>
      <c r="N16" s="7"/>
      <c r="O16" s="14" t="str">
        <f t="shared" si="0"/>
        <v xml:space="preserve"> </v>
      </c>
      <c r="P16" s="7" t="s">
        <v>741</v>
      </c>
      <c r="Q16" s="92"/>
      <c r="R16" s="92"/>
      <c r="S16" s="92"/>
      <c r="T16" s="92"/>
      <c r="U16" s="92"/>
      <c r="V16" s="92"/>
      <c r="W16" s="92" t="s">
        <v>185</v>
      </c>
      <c r="X16" s="92"/>
      <c r="Y16" s="92"/>
      <c r="Z16" s="92"/>
      <c r="AA16" s="92"/>
      <c r="AB16" s="61"/>
      <c r="AC16" s="47"/>
      <c r="AD16" s="7"/>
      <c r="AE16" s="7"/>
      <c r="AF16" s="59"/>
      <c r="AG16" s="93"/>
      <c r="AH16" s="92"/>
      <c r="AI16" s="92"/>
      <c r="AJ16" s="92"/>
      <c r="AK16" s="94"/>
      <c r="AL16" s="93"/>
      <c r="AM16" s="92"/>
      <c r="AN16" s="92"/>
      <c r="AO16" s="92"/>
      <c r="AP16" s="95" t="str">
        <f t="shared" si="1"/>
        <v>x</v>
      </c>
      <c r="AQ16" s="96"/>
      <c r="AR16" s="92"/>
      <c r="AS16" s="92"/>
      <c r="AT16" s="92"/>
      <c r="AU16" s="92"/>
      <c r="AV16" s="92"/>
      <c r="AW16" s="92"/>
      <c r="AX16" s="92" t="s">
        <v>185</v>
      </c>
      <c r="AY16" s="92"/>
      <c r="AZ16" s="92"/>
      <c r="BA16" s="92"/>
      <c r="BB16" s="92" t="s">
        <v>185</v>
      </c>
      <c r="BC16" s="92"/>
      <c r="BD16" s="92"/>
      <c r="BE16" s="92"/>
      <c r="BF16" s="92"/>
      <c r="BG16" s="92"/>
      <c r="BH16" s="94"/>
      <c r="BI16" s="55" t="s">
        <v>700</v>
      </c>
    </row>
    <row r="17" spans="1:61" ht="65.25" customHeight="1" thickBot="1" x14ac:dyDescent="0.3">
      <c r="A17" s="145">
        <v>14</v>
      </c>
      <c r="B17" s="141" t="s">
        <v>637</v>
      </c>
      <c r="C17" s="20" t="s">
        <v>638</v>
      </c>
      <c r="D17" s="17"/>
      <c r="E17" s="4"/>
      <c r="F17" s="4"/>
      <c r="G17" s="4"/>
      <c r="H17" s="4"/>
      <c r="I17" s="4"/>
      <c r="J17" s="4"/>
      <c r="K17" s="4"/>
      <c r="L17" s="4" t="s">
        <v>185</v>
      </c>
      <c r="M17" s="4"/>
      <c r="N17" s="4"/>
      <c r="O17" s="11" t="str">
        <f t="shared" si="0"/>
        <v xml:space="preserve"> </v>
      </c>
      <c r="P17" s="4" t="s">
        <v>639</v>
      </c>
      <c r="Q17" s="98"/>
      <c r="R17" s="98"/>
      <c r="S17" s="98"/>
      <c r="T17" s="98"/>
      <c r="U17" s="98"/>
      <c r="V17" s="98"/>
      <c r="W17" s="98" t="s">
        <v>185</v>
      </c>
      <c r="X17" s="98"/>
      <c r="Y17" s="98"/>
      <c r="Z17" s="98"/>
      <c r="AA17" s="98"/>
      <c r="AB17" s="62"/>
      <c r="AC17" s="46" t="s">
        <v>640</v>
      </c>
      <c r="AD17" s="4"/>
      <c r="AE17" s="4"/>
      <c r="AF17" s="60"/>
      <c r="AG17" s="97"/>
      <c r="AH17" s="98"/>
      <c r="AI17" s="98"/>
      <c r="AJ17" s="98"/>
      <c r="AK17" s="99"/>
      <c r="AL17" s="97"/>
      <c r="AM17" s="98"/>
      <c r="AN17" s="98"/>
      <c r="AO17" s="98"/>
      <c r="AP17" s="86" t="str">
        <f t="shared" si="1"/>
        <v>x</v>
      </c>
      <c r="AQ17" s="100"/>
      <c r="AR17" s="98"/>
      <c r="AS17" s="98"/>
      <c r="AT17" s="98"/>
      <c r="AU17" s="98"/>
      <c r="AV17" s="98"/>
      <c r="AW17" s="98"/>
      <c r="AX17" s="98" t="s">
        <v>185</v>
      </c>
      <c r="AY17" s="98"/>
      <c r="AZ17" s="98"/>
      <c r="BA17" s="98"/>
      <c r="BB17" s="98" t="s">
        <v>185</v>
      </c>
      <c r="BC17" s="98"/>
      <c r="BD17" s="98"/>
      <c r="BE17" s="98"/>
      <c r="BF17" s="98"/>
      <c r="BG17" s="98"/>
      <c r="BH17" s="99"/>
      <c r="BI17" s="55" t="s">
        <v>641</v>
      </c>
    </row>
    <row r="18" spans="1:61" ht="69" customHeight="1" thickBot="1" x14ac:dyDescent="0.3">
      <c r="A18" s="145">
        <v>15</v>
      </c>
      <c r="B18" s="141" t="s">
        <v>595</v>
      </c>
      <c r="C18" s="20" t="s">
        <v>596</v>
      </c>
      <c r="D18" s="17"/>
      <c r="E18" s="4"/>
      <c r="F18" s="4"/>
      <c r="G18" s="4"/>
      <c r="H18" s="4"/>
      <c r="I18" s="4"/>
      <c r="J18" s="4"/>
      <c r="K18" s="4"/>
      <c r="L18" s="4"/>
      <c r="M18" s="4"/>
      <c r="N18" s="4"/>
      <c r="O18" s="11" t="str">
        <f t="shared" si="0"/>
        <v>?</v>
      </c>
      <c r="P18" s="4" t="s">
        <v>598</v>
      </c>
      <c r="Q18" s="98"/>
      <c r="R18" s="98"/>
      <c r="S18" s="98"/>
      <c r="T18" s="98"/>
      <c r="U18" s="98"/>
      <c r="V18" s="98"/>
      <c r="W18" s="98"/>
      <c r="X18" s="98"/>
      <c r="Y18" s="98"/>
      <c r="Z18" s="98"/>
      <c r="AA18" s="98"/>
      <c r="AB18" s="62"/>
      <c r="AC18" s="46"/>
      <c r="AD18" s="4"/>
      <c r="AE18" s="4" t="s">
        <v>599</v>
      </c>
      <c r="AF18" s="60"/>
      <c r="AG18" s="97"/>
      <c r="AH18" s="98"/>
      <c r="AI18" s="98"/>
      <c r="AJ18" s="98"/>
      <c r="AK18" s="99"/>
      <c r="AL18" s="97"/>
      <c r="AM18" s="98" t="s">
        <v>185</v>
      </c>
      <c r="AN18" s="98"/>
      <c r="AO18" s="98"/>
      <c r="AP18" s="86" t="str">
        <f t="shared" si="1"/>
        <v xml:space="preserve"> </v>
      </c>
      <c r="AQ18" s="100"/>
      <c r="AR18" s="98"/>
      <c r="AS18" s="98"/>
      <c r="AT18" s="98"/>
      <c r="AU18" s="98"/>
      <c r="AV18" s="98"/>
      <c r="AW18" s="98"/>
      <c r="AX18" s="98" t="s">
        <v>185</v>
      </c>
      <c r="AY18" s="98"/>
      <c r="AZ18" s="98"/>
      <c r="BA18" s="98"/>
      <c r="BB18" s="98"/>
      <c r="BC18" s="98"/>
      <c r="BD18" s="98"/>
      <c r="BE18" s="98"/>
      <c r="BF18" s="98"/>
      <c r="BG18" s="98"/>
      <c r="BH18" s="99"/>
      <c r="BI18" s="55" t="s">
        <v>597</v>
      </c>
    </row>
    <row r="19" spans="1:61" ht="38.25" customHeight="1" thickBot="1" x14ac:dyDescent="0.3">
      <c r="A19" s="145">
        <v>16</v>
      </c>
      <c r="B19" s="141" t="s">
        <v>65</v>
      </c>
      <c r="C19" s="21" t="s">
        <v>389</v>
      </c>
      <c r="D19" s="18"/>
      <c r="E19" s="5"/>
      <c r="F19" s="5"/>
      <c r="G19" s="5"/>
      <c r="H19" s="5"/>
      <c r="I19" s="5"/>
      <c r="J19" s="5"/>
      <c r="K19" s="5"/>
      <c r="L19" s="5"/>
      <c r="M19" s="5"/>
      <c r="N19" s="5" t="s">
        <v>185</v>
      </c>
      <c r="O19" s="11" t="str">
        <f t="shared" si="0"/>
        <v xml:space="preserve"> </v>
      </c>
      <c r="P19" s="5" t="s">
        <v>401</v>
      </c>
      <c r="Q19" s="91" t="s">
        <v>185</v>
      </c>
      <c r="R19" s="91"/>
      <c r="S19" s="91"/>
      <c r="T19" s="91" t="s">
        <v>185</v>
      </c>
      <c r="U19" s="91"/>
      <c r="V19" s="91"/>
      <c r="W19" s="91"/>
      <c r="X19" s="91"/>
      <c r="Y19" s="91"/>
      <c r="Z19" s="91"/>
      <c r="AA19" s="91"/>
      <c r="AB19" s="66" t="s">
        <v>66</v>
      </c>
      <c r="AC19" s="71"/>
      <c r="AD19" s="8"/>
      <c r="AE19" s="6">
        <v>600</v>
      </c>
      <c r="AF19" s="70"/>
      <c r="AG19" s="84"/>
      <c r="AH19" s="85"/>
      <c r="AI19" s="85"/>
      <c r="AJ19" s="85"/>
      <c r="AK19" s="86"/>
      <c r="AL19" s="84" t="s">
        <v>185</v>
      </c>
      <c r="AM19" s="85"/>
      <c r="AN19" s="85"/>
      <c r="AO19" s="85"/>
      <c r="AP19" s="86" t="str">
        <f t="shared" si="1"/>
        <v xml:space="preserve"> </v>
      </c>
      <c r="AQ19" s="87" t="s">
        <v>185</v>
      </c>
      <c r="AR19" s="85"/>
      <c r="AS19" s="85"/>
      <c r="AT19" s="85"/>
      <c r="AU19" s="85"/>
      <c r="AV19" s="85"/>
      <c r="AW19" s="85"/>
      <c r="AX19" s="85"/>
      <c r="AY19" s="85"/>
      <c r="AZ19" s="85" t="s">
        <v>185</v>
      </c>
      <c r="BA19" s="85"/>
      <c r="BB19" s="85"/>
      <c r="BC19" s="85"/>
      <c r="BD19" s="85"/>
      <c r="BE19" s="85"/>
      <c r="BF19" s="85"/>
      <c r="BG19" s="85"/>
      <c r="BH19" s="86"/>
      <c r="BI19" s="55" t="s">
        <v>542</v>
      </c>
    </row>
    <row r="20" spans="1:61" ht="51" customHeight="1" thickBot="1" x14ac:dyDescent="0.3">
      <c r="A20" s="145">
        <v>17</v>
      </c>
      <c r="B20" s="141" t="s">
        <v>773</v>
      </c>
      <c r="C20" s="21" t="s">
        <v>390</v>
      </c>
      <c r="D20" s="18"/>
      <c r="E20" s="5"/>
      <c r="F20" s="5"/>
      <c r="G20" s="5" t="s">
        <v>185</v>
      </c>
      <c r="H20" s="5"/>
      <c r="I20" s="5"/>
      <c r="J20" s="5"/>
      <c r="K20" s="5"/>
      <c r="L20" s="5"/>
      <c r="M20" s="5"/>
      <c r="N20" s="5"/>
      <c r="O20" s="11" t="str">
        <f t="shared" si="0"/>
        <v xml:space="preserve"> </v>
      </c>
      <c r="P20" s="5" t="s">
        <v>67</v>
      </c>
      <c r="Q20" s="91"/>
      <c r="R20" s="91"/>
      <c r="S20" s="91"/>
      <c r="T20" s="91"/>
      <c r="U20" s="91"/>
      <c r="V20" s="91"/>
      <c r="W20" s="91"/>
      <c r="X20" s="91" t="s">
        <v>185</v>
      </c>
      <c r="Y20" s="91"/>
      <c r="Z20" s="91"/>
      <c r="AA20" s="91"/>
      <c r="AB20" s="66" t="s">
        <v>68</v>
      </c>
      <c r="AC20" s="48"/>
      <c r="AD20" s="8"/>
      <c r="AE20" s="6">
        <v>2500</v>
      </c>
      <c r="AF20" s="70"/>
      <c r="AG20" s="84"/>
      <c r="AH20" s="85"/>
      <c r="AI20" s="85"/>
      <c r="AJ20" s="85"/>
      <c r="AK20" s="86"/>
      <c r="AL20" s="84"/>
      <c r="AM20" s="85"/>
      <c r="AN20" s="85"/>
      <c r="AO20" s="85"/>
      <c r="AP20" s="86" t="str">
        <f t="shared" si="1"/>
        <v>x</v>
      </c>
      <c r="AQ20" s="87"/>
      <c r="AR20" s="85"/>
      <c r="AS20" s="85"/>
      <c r="AT20" s="85" t="s">
        <v>185</v>
      </c>
      <c r="AU20" s="85"/>
      <c r="AV20" s="85"/>
      <c r="AW20" s="85"/>
      <c r="AX20" s="85"/>
      <c r="AY20" s="85"/>
      <c r="AZ20" s="85" t="s">
        <v>185</v>
      </c>
      <c r="BA20" s="85"/>
      <c r="BB20" s="85"/>
      <c r="BC20" s="85"/>
      <c r="BD20" s="85"/>
      <c r="BE20" s="85" t="s">
        <v>185</v>
      </c>
      <c r="BF20" s="85" t="s">
        <v>185</v>
      </c>
      <c r="BG20" s="85"/>
      <c r="BH20" s="86"/>
      <c r="BI20" s="55" t="s">
        <v>500</v>
      </c>
    </row>
    <row r="21" spans="1:61" ht="204" customHeight="1" thickBot="1" x14ac:dyDescent="0.3">
      <c r="A21" s="145">
        <v>18</v>
      </c>
      <c r="B21" s="141" t="s">
        <v>17</v>
      </c>
      <c r="C21" s="21" t="s">
        <v>18</v>
      </c>
      <c r="D21" s="18"/>
      <c r="E21" s="5"/>
      <c r="F21" s="5" t="s">
        <v>185</v>
      </c>
      <c r="G21" s="5"/>
      <c r="H21" s="5"/>
      <c r="I21" s="5"/>
      <c r="J21" s="5"/>
      <c r="K21" s="5"/>
      <c r="L21" s="5"/>
      <c r="M21" s="5"/>
      <c r="N21" s="5"/>
      <c r="O21" s="11" t="str">
        <f t="shared" si="0"/>
        <v xml:space="preserve"> </v>
      </c>
      <c r="P21" s="5" t="s">
        <v>19</v>
      </c>
      <c r="Q21" s="98" t="s">
        <v>185</v>
      </c>
      <c r="R21" s="98"/>
      <c r="S21" s="98"/>
      <c r="T21" s="98" t="s">
        <v>185</v>
      </c>
      <c r="U21" s="98"/>
      <c r="V21" s="98"/>
      <c r="W21" s="98"/>
      <c r="X21" s="98"/>
      <c r="Y21" s="98"/>
      <c r="Z21" s="98"/>
      <c r="AA21" s="98"/>
      <c r="AB21" s="66" t="s">
        <v>20</v>
      </c>
      <c r="AC21" s="138"/>
      <c r="AD21" s="9"/>
      <c r="AE21" s="6">
        <v>6000</v>
      </c>
      <c r="AF21" s="70"/>
      <c r="AG21" s="93" t="s">
        <v>185</v>
      </c>
      <c r="AH21" s="92"/>
      <c r="AI21" s="85"/>
      <c r="AJ21" s="85"/>
      <c r="AK21" s="86"/>
      <c r="AL21" s="84"/>
      <c r="AM21" s="85"/>
      <c r="AN21" s="85"/>
      <c r="AO21" s="85"/>
      <c r="AP21" s="86" t="str">
        <f t="shared" si="1"/>
        <v>x</v>
      </c>
      <c r="AQ21" s="87"/>
      <c r="AR21" s="85"/>
      <c r="AS21" s="85"/>
      <c r="AT21" s="85"/>
      <c r="AU21" s="85"/>
      <c r="AV21" s="85" t="s">
        <v>185</v>
      </c>
      <c r="AW21" s="85"/>
      <c r="AX21" s="85"/>
      <c r="AY21" s="85"/>
      <c r="AZ21" s="85"/>
      <c r="BA21" s="85"/>
      <c r="BB21" s="85"/>
      <c r="BC21" s="85"/>
      <c r="BD21" s="85"/>
      <c r="BE21" s="85"/>
      <c r="BF21" s="85"/>
      <c r="BG21" s="85"/>
      <c r="BH21" s="86"/>
      <c r="BI21" s="55" t="s">
        <v>481</v>
      </c>
    </row>
    <row r="22" spans="1:61" ht="21.75" customHeight="1" thickBot="1" x14ac:dyDescent="0.3">
      <c r="A22" s="145">
        <v>19</v>
      </c>
      <c r="B22" s="141" t="s">
        <v>774</v>
      </c>
      <c r="C22" s="21" t="s">
        <v>391</v>
      </c>
      <c r="D22" s="18"/>
      <c r="E22" s="5"/>
      <c r="F22" s="5"/>
      <c r="G22" s="5" t="s">
        <v>185</v>
      </c>
      <c r="H22" s="5"/>
      <c r="I22" s="5"/>
      <c r="J22" s="5"/>
      <c r="K22" s="5"/>
      <c r="L22" s="5"/>
      <c r="M22" s="5"/>
      <c r="N22" s="5"/>
      <c r="O22" s="11" t="str">
        <f t="shared" si="0"/>
        <v xml:space="preserve"> </v>
      </c>
      <c r="P22" s="5" t="s">
        <v>69</v>
      </c>
      <c r="Q22" s="91" t="s">
        <v>185</v>
      </c>
      <c r="R22" s="91"/>
      <c r="S22" s="91"/>
      <c r="T22" s="91" t="s">
        <v>185</v>
      </c>
      <c r="U22" s="91"/>
      <c r="V22" s="91"/>
      <c r="W22" s="91"/>
      <c r="X22" s="91"/>
      <c r="Y22" s="91" t="s">
        <v>185</v>
      </c>
      <c r="Z22" s="91"/>
      <c r="AA22" s="91"/>
      <c r="AB22" s="66" t="s">
        <v>679</v>
      </c>
      <c r="AC22" s="48"/>
      <c r="AD22" s="8"/>
      <c r="AE22" s="6"/>
      <c r="AF22" s="70"/>
      <c r="AG22" s="84"/>
      <c r="AH22" s="85"/>
      <c r="AI22" s="85"/>
      <c r="AJ22" s="85"/>
      <c r="AK22" s="86" t="s">
        <v>185</v>
      </c>
      <c r="AL22" s="84" t="s">
        <v>185</v>
      </c>
      <c r="AM22" s="85"/>
      <c r="AN22" s="85"/>
      <c r="AO22" s="85"/>
      <c r="AP22" s="86" t="str">
        <f t="shared" si="1"/>
        <v xml:space="preserve"> </v>
      </c>
      <c r="AQ22" s="87"/>
      <c r="AR22" s="85"/>
      <c r="AS22" s="85"/>
      <c r="AT22" s="85" t="s">
        <v>185</v>
      </c>
      <c r="AU22" s="85"/>
      <c r="AV22" s="85"/>
      <c r="AW22" s="85"/>
      <c r="AX22" s="85"/>
      <c r="AY22" s="85"/>
      <c r="AZ22" s="85"/>
      <c r="BA22" s="85"/>
      <c r="BB22" s="85"/>
      <c r="BC22" s="85"/>
      <c r="BD22" s="85"/>
      <c r="BE22" s="85"/>
      <c r="BF22" s="85"/>
      <c r="BG22" s="85"/>
      <c r="BH22" s="86"/>
      <c r="BI22" s="55" t="s">
        <v>501</v>
      </c>
    </row>
    <row r="23" spans="1:61" ht="104.25" customHeight="1" thickBot="1" x14ac:dyDescent="0.3">
      <c r="A23" s="145">
        <v>20</v>
      </c>
      <c r="B23" s="141" t="s">
        <v>70</v>
      </c>
      <c r="C23" s="21" t="s">
        <v>392</v>
      </c>
      <c r="D23" s="18"/>
      <c r="E23" s="5"/>
      <c r="F23" s="5"/>
      <c r="G23" s="5" t="s">
        <v>185</v>
      </c>
      <c r="H23" s="5"/>
      <c r="I23" s="5"/>
      <c r="J23" s="5"/>
      <c r="K23" s="5"/>
      <c r="L23" s="5"/>
      <c r="M23" s="5"/>
      <c r="N23" s="5"/>
      <c r="O23" s="11" t="str">
        <f t="shared" si="0"/>
        <v xml:space="preserve"> </v>
      </c>
      <c r="P23" s="5" t="s">
        <v>72</v>
      </c>
      <c r="Q23" s="91" t="s">
        <v>185</v>
      </c>
      <c r="R23" s="91"/>
      <c r="S23" s="91"/>
      <c r="T23" s="91" t="s">
        <v>185</v>
      </c>
      <c r="U23" s="91"/>
      <c r="V23" s="91"/>
      <c r="W23" s="91"/>
      <c r="X23" s="91"/>
      <c r="Y23" s="91"/>
      <c r="Z23" s="91"/>
      <c r="AA23" s="91"/>
      <c r="AB23" s="66" t="s">
        <v>71</v>
      </c>
      <c r="AC23" s="64"/>
      <c r="AD23" s="5"/>
      <c r="AE23" s="6">
        <v>15000</v>
      </c>
      <c r="AF23" s="70"/>
      <c r="AG23" s="84"/>
      <c r="AH23" s="85"/>
      <c r="AI23" s="85"/>
      <c r="AJ23" s="85"/>
      <c r="AK23" s="86"/>
      <c r="AL23" s="84" t="s">
        <v>185</v>
      </c>
      <c r="AM23" s="85"/>
      <c r="AN23" s="85"/>
      <c r="AO23" s="85"/>
      <c r="AP23" s="86" t="str">
        <f t="shared" si="1"/>
        <v xml:space="preserve"> </v>
      </c>
      <c r="AQ23" s="87"/>
      <c r="AR23" s="85"/>
      <c r="AS23" s="85"/>
      <c r="AT23" s="85" t="s">
        <v>185</v>
      </c>
      <c r="AU23" s="85"/>
      <c r="AV23" s="85"/>
      <c r="AW23" s="85"/>
      <c r="AX23" s="85"/>
      <c r="AY23" s="85"/>
      <c r="AZ23" s="85"/>
      <c r="BA23" s="85"/>
      <c r="BB23" s="85"/>
      <c r="BC23" s="85"/>
      <c r="BD23" s="85"/>
      <c r="BE23" s="85"/>
      <c r="BF23" s="85"/>
      <c r="BG23" s="85"/>
      <c r="BH23" s="86"/>
      <c r="BI23" s="55" t="s">
        <v>505</v>
      </c>
    </row>
    <row r="24" spans="1:61" ht="92.25" customHeight="1" thickBot="1" x14ac:dyDescent="0.3">
      <c r="A24" s="145">
        <v>21</v>
      </c>
      <c r="B24" s="141" t="s">
        <v>73</v>
      </c>
      <c r="C24" s="21" t="s">
        <v>439</v>
      </c>
      <c r="D24" s="18"/>
      <c r="E24" s="5"/>
      <c r="F24" s="5"/>
      <c r="G24" s="5" t="s">
        <v>185</v>
      </c>
      <c r="H24" s="5"/>
      <c r="I24" s="5"/>
      <c r="J24" s="5"/>
      <c r="K24" s="5"/>
      <c r="L24" s="5"/>
      <c r="M24" s="5"/>
      <c r="N24" s="5"/>
      <c r="O24" s="11" t="str">
        <f t="shared" si="0"/>
        <v xml:space="preserve"> </v>
      </c>
      <c r="P24" s="5" t="s">
        <v>74</v>
      </c>
      <c r="Q24" s="91" t="s">
        <v>185</v>
      </c>
      <c r="R24" s="91"/>
      <c r="S24" s="91"/>
      <c r="T24" s="91" t="s">
        <v>185</v>
      </c>
      <c r="U24" s="91"/>
      <c r="V24" s="91"/>
      <c r="W24" s="91"/>
      <c r="X24" s="91"/>
      <c r="Y24" s="91"/>
      <c r="Z24" s="91"/>
      <c r="AA24" s="91"/>
      <c r="AB24" s="66" t="s">
        <v>75</v>
      </c>
      <c r="AC24" s="45"/>
      <c r="AD24" s="5"/>
      <c r="AE24" s="6">
        <v>6000</v>
      </c>
      <c r="AF24" s="70"/>
      <c r="AG24" s="84"/>
      <c r="AH24" s="85"/>
      <c r="AI24" s="85"/>
      <c r="AJ24" s="85"/>
      <c r="AK24" s="86"/>
      <c r="AL24" s="84" t="s">
        <v>185</v>
      </c>
      <c r="AM24" s="85"/>
      <c r="AN24" s="85"/>
      <c r="AO24" s="85"/>
      <c r="AP24" s="86" t="str">
        <f t="shared" si="1"/>
        <v xml:space="preserve"> </v>
      </c>
      <c r="AQ24" s="87" t="s">
        <v>185</v>
      </c>
      <c r="AR24" s="85"/>
      <c r="AS24" s="85"/>
      <c r="AT24" s="85" t="s">
        <v>185</v>
      </c>
      <c r="AU24" s="85"/>
      <c r="AV24" s="85"/>
      <c r="AW24" s="85"/>
      <c r="AX24" s="85" t="s">
        <v>185</v>
      </c>
      <c r="AY24" s="85"/>
      <c r="AZ24" s="85"/>
      <c r="BA24" s="85"/>
      <c r="BB24" s="85"/>
      <c r="BC24" s="85"/>
      <c r="BD24" s="85"/>
      <c r="BE24" s="85"/>
      <c r="BF24" s="85"/>
      <c r="BG24" s="85"/>
      <c r="BH24" s="86"/>
      <c r="BI24" s="55" t="s">
        <v>506</v>
      </c>
    </row>
    <row r="25" spans="1:61" ht="63.75" customHeight="1" thickBot="1" x14ac:dyDescent="0.3">
      <c r="A25" s="145">
        <v>22</v>
      </c>
      <c r="B25" s="141" t="s">
        <v>244</v>
      </c>
      <c r="C25" s="21" t="s">
        <v>336</v>
      </c>
      <c r="D25" s="18"/>
      <c r="E25" s="5"/>
      <c r="F25" s="5"/>
      <c r="G25" s="5"/>
      <c r="H25" s="5"/>
      <c r="I25" s="5"/>
      <c r="J25" s="5" t="s">
        <v>185</v>
      </c>
      <c r="K25" s="5"/>
      <c r="L25" s="5"/>
      <c r="M25" s="5"/>
      <c r="N25" s="5"/>
      <c r="O25" s="11" t="str">
        <f t="shared" si="0"/>
        <v xml:space="preserve"> </v>
      </c>
      <c r="P25" s="5" t="s">
        <v>742</v>
      </c>
      <c r="Q25" s="91" t="s">
        <v>185</v>
      </c>
      <c r="R25" s="91"/>
      <c r="S25" s="91"/>
      <c r="T25" s="91" t="s">
        <v>185</v>
      </c>
      <c r="U25" s="91" t="s">
        <v>185</v>
      </c>
      <c r="V25" s="91"/>
      <c r="W25" s="91"/>
      <c r="X25" s="91"/>
      <c r="Y25" s="91"/>
      <c r="Z25" s="91"/>
      <c r="AA25" s="91"/>
      <c r="AB25" s="66" t="s">
        <v>334</v>
      </c>
      <c r="AC25" s="45" t="s">
        <v>335</v>
      </c>
      <c r="AD25" s="5"/>
      <c r="AE25" s="6"/>
      <c r="AF25" s="70"/>
      <c r="AG25" s="84"/>
      <c r="AH25" s="85"/>
      <c r="AI25" s="85"/>
      <c r="AJ25" s="85"/>
      <c r="AK25" s="86" t="s">
        <v>185</v>
      </c>
      <c r="AL25" s="84" t="s">
        <v>185</v>
      </c>
      <c r="AM25" s="85"/>
      <c r="AN25" s="85"/>
      <c r="AO25" s="85"/>
      <c r="AP25" s="86" t="str">
        <f t="shared" si="1"/>
        <v xml:space="preserve"> </v>
      </c>
      <c r="AQ25" s="87" t="s">
        <v>185</v>
      </c>
      <c r="AR25" s="85"/>
      <c r="AS25" s="85"/>
      <c r="AT25" s="85"/>
      <c r="AU25" s="85"/>
      <c r="AV25" s="85"/>
      <c r="AW25" s="85"/>
      <c r="AX25" s="85"/>
      <c r="AY25" s="85"/>
      <c r="AZ25" s="85" t="s">
        <v>185</v>
      </c>
      <c r="BA25" s="85"/>
      <c r="BB25" s="85"/>
      <c r="BC25" s="85"/>
      <c r="BD25" s="85"/>
      <c r="BE25" s="85"/>
      <c r="BF25" s="85"/>
      <c r="BG25" s="85"/>
      <c r="BH25" s="86"/>
      <c r="BI25" s="55" t="s">
        <v>543</v>
      </c>
    </row>
    <row r="26" spans="1:61" ht="19.5" customHeight="1" thickBot="1" x14ac:dyDescent="0.3">
      <c r="A26" s="145">
        <v>23</v>
      </c>
      <c r="B26" s="141" t="s">
        <v>775</v>
      </c>
      <c r="C26" s="21" t="s">
        <v>393</v>
      </c>
      <c r="D26" s="18"/>
      <c r="E26" s="5"/>
      <c r="F26" s="5"/>
      <c r="G26" s="5" t="s">
        <v>185</v>
      </c>
      <c r="H26" s="5"/>
      <c r="I26" s="5"/>
      <c r="J26" s="5"/>
      <c r="K26" s="5"/>
      <c r="L26" s="5"/>
      <c r="M26" s="5"/>
      <c r="N26" s="5"/>
      <c r="O26" s="11" t="str">
        <f t="shared" si="0"/>
        <v xml:space="preserve"> </v>
      </c>
      <c r="P26" s="5" t="s">
        <v>76</v>
      </c>
      <c r="Q26" s="91"/>
      <c r="R26" s="91"/>
      <c r="S26" s="91" t="s">
        <v>185</v>
      </c>
      <c r="T26" s="91" t="s">
        <v>185</v>
      </c>
      <c r="U26" s="91"/>
      <c r="V26" s="91"/>
      <c r="W26" s="91"/>
      <c r="X26" s="91"/>
      <c r="Y26" s="91"/>
      <c r="Z26" s="91"/>
      <c r="AA26" s="91"/>
      <c r="AB26" s="66" t="s">
        <v>440</v>
      </c>
      <c r="AC26" s="64"/>
      <c r="AD26" s="6"/>
      <c r="AE26" s="6">
        <v>2000</v>
      </c>
      <c r="AF26" s="70"/>
      <c r="AG26" s="84"/>
      <c r="AH26" s="85"/>
      <c r="AI26" s="85"/>
      <c r="AJ26" s="85"/>
      <c r="AK26" s="86"/>
      <c r="AL26" s="84" t="s">
        <v>185</v>
      </c>
      <c r="AM26" s="85"/>
      <c r="AN26" s="85"/>
      <c r="AO26" s="85"/>
      <c r="AP26" s="86" t="str">
        <f t="shared" si="1"/>
        <v xml:space="preserve"> </v>
      </c>
      <c r="AQ26" s="87"/>
      <c r="AR26" s="85"/>
      <c r="AS26" s="85"/>
      <c r="AT26" s="85" t="s">
        <v>185</v>
      </c>
      <c r="AU26" s="85"/>
      <c r="AV26" s="85"/>
      <c r="AW26" s="85"/>
      <c r="AX26" s="85"/>
      <c r="AY26" s="85"/>
      <c r="AZ26" s="85" t="s">
        <v>185</v>
      </c>
      <c r="BA26" s="85"/>
      <c r="BB26" s="85"/>
      <c r="BC26" s="85"/>
      <c r="BD26" s="85"/>
      <c r="BE26" s="85"/>
      <c r="BF26" s="85"/>
      <c r="BG26" s="85"/>
      <c r="BH26" s="86"/>
      <c r="BI26" s="55" t="s">
        <v>502</v>
      </c>
    </row>
    <row r="27" spans="1:61" ht="29.25" customHeight="1" thickBot="1" x14ac:dyDescent="0.3">
      <c r="A27" s="145">
        <v>24</v>
      </c>
      <c r="B27" s="141" t="s">
        <v>268</v>
      </c>
      <c r="C27" s="21" t="s">
        <v>77</v>
      </c>
      <c r="D27" s="18"/>
      <c r="E27" s="5"/>
      <c r="F27" s="5"/>
      <c r="G27" s="5" t="s">
        <v>185</v>
      </c>
      <c r="H27" s="5"/>
      <c r="I27" s="5"/>
      <c r="J27" s="5"/>
      <c r="K27" s="5"/>
      <c r="L27" s="5"/>
      <c r="M27" s="5"/>
      <c r="N27" s="5"/>
      <c r="O27" s="11" t="str">
        <f t="shared" si="0"/>
        <v xml:space="preserve"> </v>
      </c>
      <c r="P27" s="5" t="s">
        <v>743</v>
      </c>
      <c r="Q27" s="91" t="s">
        <v>185</v>
      </c>
      <c r="R27" s="91"/>
      <c r="S27" s="91"/>
      <c r="T27" s="91" t="s">
        <v>185</v>
      </c>
      <c r="U27" s="91"/>
      <c r="V27" s="91"/>
      <c r="W27" s="91"/>
      <c r="X27" s="91"/>
      <c r="Y27" s="115" t="s">
        <v>441</v>
      </c>
      <c r="Z27" s="91"/>
      <c r="AA27" s="91"/>
      <c r="AB27" s="66" t="s">
        <v>79</v>
      </c>
      <c r="AC27" s="64"/>
      <c r="AD27" s="6"/>
      <c r="AE27" s="6">
        <v>3000</v>
      </c>
      <c r="AF27" s="70"/>
      <c r="AG27" s="84"/>
      <c r="AH27" s="85"/>
      <c r="AI27" s="85"/>
      <c r="AJ27" s="85"/>
      <c r="AK27" s="86"/>
      <c r="AL27" s="84"/>
      <c r="AM27" s="85"/>
      <c r="AN27" s="85"/>
      <c r="AO27" s="85"/>
      <c r="AP27" s="86" t="str">
        <f t="shared" si="1"/>
        <v>x</v>
      </c>
      <c r="AQ27" s="87"/>
      <c r="AR27" s="85"/>
      <c r="AS27" s="85"/>
      <c r="AT27" s="85" t="s">
        <v>185</v>
      </c>
      <c r="AU27" s="85"/>
      <c r="AV27" s="85"/>
      <c r="AW27" s="85"/>
      <c r="AX27" s="85"/>
      <c r="AY27" s="85"/>
      <c r="AZ27" s="85"/>
      <c r="BA27" s="85"/>
      <c r="BB27" s="85"/>
      <c r="BC27" s="85"/>
      <c r="BD27" s="85"/>
      <c r="BE27" s="85"/>
      <c r="BF27" s="85"/>
      <c r="BG27" s="85"/>
      <c r="BH27" s="86" t="s">
        <v>185</v>
      </c>
      <c r="BI27" s="55" t="s">
        <v>507</v>
      </c>
    </row>
    <row r="28" spans="1:61" ht="64.5" customHeight="1" thickBot="1" x14ac:dyDescent="0.3">
      <c r="A28" s="145">
        <v>25</v>
      </c>
      <c r="B28" s="141" t="s">
        <v>351</v>
      </c>
      <c r="C28" s="21" t="s">
        <v>357</v>
      </c>
      <c r="D28" s="18"/>
      <c r="E28" s="5"/>
      <c r="F28" s="5"/>
      <c r="G28" s="5"/>
      <c r="H28" s="5"/>
      <c r="I28" s="5"/>
      <c r="J28" s="5"/>
      <c r="K28" s="5"/>
      <c r="L28" s="5"/>
      <c r="M28" s="5" t="s">
        <v>185</v>
      </c>
      <c r="N28" s="5"/>
      <c r="O28" s="11" t="str">
        <f t="shared" si="0"/>
        <v xml:space="preserve"> </v>
      </c>
      <c r="P28" s="5" t="s">
        <v>744</v>
      </c>
      <c r="Q28" s="91" t="s">
        <v>185</v>
      </c>
      <c r="R28" s="91"/>
      <c r="S28" s="91"/>
      <c r="T28" s="91" t="s">
        <v>185</v>
      </c>
      <c r="U28" s="91"/>
      <c r="V28" s="91"/>
      <c r="W28" s="91"/>
      <c r="X28" s="91"/>
      <c r="Y28" s="91"/>
      <c r="Z28" s="91"/>
      <c r="AA28" s="91"/>
      <c r="AB28" s="66" t="s">
        <v>356</v>
      </c>
      <c r="AC28" s="45"/>
      <c r="AD28" s="5"/>
      <c r="AE28" s="6">
        <v>75000</v>
      </c>
      <c r="AF28" s="70"/>
      <c r="AG28" s="84"/>
      <c r="AH28" s="85" t="s">
        <v>185</v>
      </c>
      <c r="AI28" s="85"/>
      <c r="AJ28" s="85"/>
      <c r="AK28" s="86"/>
      <c r="AL28" s="84"/>
      <c r="AM28" s="85" t="s">
        <v>185</v>
      </c>
      <c r="AN28" s="85"/>
      <c r="AO28" s="85"/>
      <c r="AP28" s="86" t="str">
        <f t="shared" si="1"/>
        <v xml:space="preserve"> </v>
      </c>
      <c r="AQ28" s="87"/>
      <c r="AR28" s="85"/>
      <c r="AS28" s="85"/>
      <c r="AT28" s="85"/>
      <c r="AU28" s="85"/>
      <c r="AV28" s="85"/>
      <c r="AW28" s="85"/>
      <c r="AX28" s="91" t="s">
        <v>185</v>
      </c>
      <c r="AY28" s="85"/>
      <c r="AZ28" s="85"/>
      <c r="BA28" s="85"/>
      <c r="BB28" s="85"/>
      <c r="BC28" s="85"/>
      <c r="BD28" s="85"/>
      <c r="BE28" s="85"/>
      <c r="BF28" s="85"/>
      <c r="BG28" s="85"/>
      <c r="BH28" s="86"/>
      <c r="BI28" s="55" t="s">
        <v>544</v>
      </c>
    </row>
    <row r="29" spans="1:61" ht="109.5" customHeight="1" thickBot="1" x14ac:dyDescent="0.3">
      <c r="A29" s="145">
        <v>26</v>
      </c>
      <c r="B29" s="143" t="s">
        <v>643</v>
      </c>
      <c r="C29" s="75" t="s">
        <v>644</v>
      </c>
      <c r="D29" s="151"/>
      <c r="E29" s="7"/>
      <c r="F29" s="7"/>
      <c r="G29" s="7"/>
      <c r="H29" s="7"/>
      <c r="I29" s="7"/>
      <c r="J29" s="7"/>
      <c r="K29" s="7"/>
      <c r="L29" s="7"/>
      <c r="M29" s="7" t="s">
        <v>185</v>
      </c>
      <c r="N29" s="7"/>
      <c r="O29" s="14"/>
      <c r="P29" s="7" t="s">
        <v>645</v>
      </c>
      <c r="Q29" s="92"/>
      <c r="R29" s="92"/>
      <c r="S29" s="92" t="s">
        <v>185</v>
      </c>
      <c r="T29" s="92" t="s">
        <v>185</v>
      </c>
      <c r="U29" s="92"/>
      <c r="V29" s="92" t="s">
        <v>185</v>
      </c>
      <c r="W29" s="92" t="s">
        <v>185</v>
      </c>
      <c r="X29" s="92"/>
      <c r="Y29" s="92"/>
      <c r="Z29" s="92"/>
      <c r="AA29" s="92" t="s">
        <v>185</v>
      </c>
      <c r="AB29" s="61"/>
      <c r="AC29" s="47" t="s">
        <v>649</v>
      </c>
      <c r="AD29" s="7"/>
      <c r="AE29" s="7"/>
      <c r="AF29" s="59"/>
      <c r="AG29" s="93"/>
      <c r="AH29" s="92"/>
      <c r="AI29" s="92"/>
      <c r="AJ29" s="92"/>
      <c r="AK29" s="94"/>
      <c r="AL29" s="93"/>
      <c r="AM29" s="92"/>
      <c r="AN29" s="92"/>
      <c r="AO29" s="92" t="s">
        <v>185</v>
      </c>
      <c r="AP29" s="95" t="str">
        <f t="shared" si="1"/>
        <v xml:space="preserve"> </v>
      </c>
      <c r="AQ29" s="96"/>
      <c r="AR29" s="92"/>
      <c r="AS29" s="92"/>
      <c r="AT29" s="92"/>
      <c r="AU29" s="92"/>
      <c r="AV29" s="92"/>
      <c r="AW29" s="92"/>
      <c r="AX29" s="92" t="s">
        <v>185</v>
      </c>
      <c r="AY29" s="92"/>
      <c r="AZ29" s="92" t="s">
        <v>185</v>
      </c>
      <c r="BA29" s="92"/>
      <c r="BB29" s="92" t="s">
        <v>185</v>
      </c>
      <c r="BC29" s="92"/>
      <c r="BD29" s="92"/>
      <c r="BE29" s="92"/>
      <c r="BF29" s="92"/>
      <c r="BG29" s="92"/>
      <c r="BH29" s="94"/>
      <c r="BI29" s="108" t="s">
        <v>642</v>
      </c>
    </row>
    <row r="30" spans="1:61" ht="66.75" customHeight="1" thickBot="1" x14ac:dyDescent="0.3">
      <c r="A30" s="145">
        <v>27</v>
      </c>
      <c r="B30" s="141" t="s">
        <v>458</v>
      </c>
      <c r="C30" s="21" t="s">
        <v>677</v>
      </c>
      <c r="D30" s="19"/>
      <c r="E30" s="8"/>
      <c r="F30" s="8"/>
      <c r="G30" s="8"/>
      <c r="H30" s="8"/>
      <c r="I30" s="8"/>
      <c r="J30" s="8"/>
      <c r="K30" s="8"/>
      <c r="L30" s="8" t="s">
        <v>185</v>
      </c>
      <c r="M30" s="8"/>
      <c r="N30" s="8"/>
      <c r="O30" s="11" t="str">
        <f t="shared" si="0"/>
        <v xml:space="preserve"> </v>
      </c>
      <c r="P30" s="5" t="s">
        <v>745</v>
      </c>
      <c r="Q30" s="91"/>
      <c r="R30" s="91"/>
      <c r="S30" s="91" t="s">
        <v>185</v>
      </c>
      <c r="T30" s="91" t="s">
        <v>185</v>
      </c>
      <c r="U30" s="91"/>
      <c r="V30" s="91"/>
      <c r="W30" s="91" t="s">
        <v>185</v>
      </c>
      <c r="X30" s="91"/>
      <c r="Y30" s="91"/>
      <c r="Z30" s="91"/>
      <c r="AA30" s="91"/>
      <c r="AB30" s="66" t="s">
        <v>464</v>
      </c>
      <c r="AC30" s="116" t="s">
        <v>185</v>
      </c>
      <c r="AD30" s="5"/>
      <c r="AE30" s="6"/>
      <c r="AF30" s="70"/>
      <c r="AG30" s="84"/>
      <c r="AH30" s="85"/>
      <c r="AI30" s="85" t="s">
        <v>185</v>
      </c>
      <c r="AJ30" s="85"/>
      <c r="AK30" s="86"/>
      <c r="AL30" s="84" t="s">
        <v>185</v>
      </c>
      <c r="AM30" s="85"/>
      <c r="AN30" s="85"/>
      <c r="AO30" s="85"/>
      <c r="AP30" s="86" t="str">
        <f t="shared" si="1"/>
        <v xml:space="preserve"> </v>
      </c>
      <c r="AQ30" s="87"/>
      <c r="AR30" s="85"/>
      <c r="AS30" s="85"/>
      <c r="AT30" s="85"/>
      <c r="AU30" s="85"/>
      <c r="AV30" s="85"/>
      <c r="AW30" s="85"/>
      <c r="AX30" s="85"/>
      <c r="AY30" s="85"/>
      <c r="AZ30" s="85" t="s">
        <v>185</v>
      </c>
      <c r="BA30" s="85"/>
      <c r="BB30" s="85"/>
      <c r="BC30" s="85"/>
      <c r="BD30" s="85"/>
      <c r="BE30" s="85"/>
      <c r="BF30" s="85"/>
      <c r="BG30" s="85"/>
      <c r="BH30" s="86"/>
      <c r="BI30" s="55" t="s">
        <v>545</v>
      </c>
    </row>
    <row r="31" spans="1:61" ht="66" customHeight="1" thickBot="1" x14ac:dyDescent="0.3">
      <c r="A31" s="145">
        <v>28</v>
      </c>
      <c r="B31" s="141" t="s">
        <v>80</v>
      </c>
      <c r="C31" s="21" t="s">
        <v>402</v>
      </c>
      <c r="D31" s="18"/>
      <c r="E31" s="5"/>
      <c r="F31" s="5"/>
      <c r="G31" s="5" t="s">
        <v>185</v>
      </c>
      <c r="H31" s="5"/>
      <c r="I31" s="5"/>
      <c r="J31" s="5"/>
      <c r="K31" s="5"/>
      <c r="L31" s="5"/>
      <c r="M31" s="5"/>
      <c r="N31" s="5"/>
      <c r="O31" s="11" t="str">
        <f t="shared" si="0"/>
        <v xml:space="preserve"> </v>
      </c>
      <c r="P31" s="5" t="s">
        <v>405</v>
      </c>
      <c r="Q31" s="91"/>
      <c r="R31" s="91"/>
      <c r="S31" s="91"/>
      <c r="T31" s="91"/>
      <c r="U31" s="91"/>
      <c r="V31" s="91"/>
      <c r="W31" s="91"/>
      <c r="X31" s="91"/>
      <c r="Y31" s="91"/>
      <c r="Z31" s="91"/>
      <c r="AA31" s="91"/>
      <c r="AB31" s="66"/>
      <c r="AC31" s="45"/>
      <c r="AD31" s="5"/>
      <c r="AE31" s="6"/>
      <c r="AF31" s="70"/>
      <c r="AG31" s="84"/>
      <c r="AH31" s="85"/>
      <c r="AI31" s="85"/>
      <c r="AJ31" s="85"/>
      <c r="AK31" s="86"/>
      <c r="AL31" s="84"/>
      <c r="AM31" s="85"/>
      <c r="AN31" s="85"/>
      <c r="AO31" s="85"/>
      <c r="AP31" s="86" t="str">
        <f t="shared" si="1"/>
        <v>x</v>
      </c>
      <c r="AQ31" s="87"/>
      <c r="AR31" s="85"/>
      <c r="AS31" s="85"/>
      <c r="AT31" s="85" t="s">
        <v>185</v>
      </c>
      <c r="AU31" s="85"/>
      <c r="AV31" s="85"/>
      <c r="AW31" s="85"/>
      <c r="AX31" s="85"/>
      <c r="AY31" s="85"/>
      <c r="AZ31" s="85" t="s">
        <v>185</v>
      </c>
      <c r="BA31" s="85"/>
      <c r="BB31" s="85"/>
      <c r="BC31" s="85"/>
      <c r="BD31" s="85"/>
      <c r="BE31" s="85"/>
      <c r="BF31" s="85"/>
      <c r="BG31" s="85"/>
      <c r="BH31" s="86"/>
      <c r="BI31" s="55" t="s">
        <v>508</v>
      </c>
    </row>
    <row r="32" spans="1:61" ht="50.25" customHeight="1" thickBot="1" x14ac:dyDescent="0.3">
      <c r="A32" s="145">
        <v>29</v>
      </c>
      <c r="B32" s="141" t="s">
        <v>21</v>
      </c>
      <c r="C32" s="21" t="s">
        <v>22</v>
      </c>
      <c r="D32" s="18"/>
      <c r="E32" s="5"/>
      <c r="F32" s="5"/>
      <c r="G32" s="5" t="s">
        <v>185</v>
      </c>
      <c r="H32" s="5"/>
      <c r="I32" s="5"/>
      <c r="J32" s="5"/>
      <c r="K32" s="5"/>
      <c r="L32" s="5"/>
      <c r="M32" s="5"/>
      <c r="N32" s="5"/>
      <c r="O32" s="11" t="str">
        <f t="shared" si="0"/>
        <v xml:space="preserve"> </v>
      </c>
      <c r="P32" s="5" t="s">
        <v>23</v>
      </c>
      <c r="Q32" s="98"/>
      <c r="R32" s="98"/>
      <c r="S32" s="98" t="s">
        <v>185</v>
      </c>
      <c r="T32" s="98" t="s">
        <v>185</v>
      </c>
      <c r="U32" s="98"/>
      <c r="V32" s="98"/>
      <c r="W32" s="98"/>
      <c r="X32" s="98"/>
      <c r="Y32" s="98"/>
      <c r="Z32" s="98"/>
      <c r="AA32" s="98"/>
      <c r="AB32" s="66" t="s">
        <v>24</v>
      </c>
      <c r="AC32" s="64"/>
      <c r="AD32" s="9"/>
      <c r="AE32" s="6">
        <v>300</v>
      </c>
      <c r="AF32" s="70"/>
      <c r="AG32" s="84"/>
      <c r="AH32" s="85"/>
      <c r="AI32" s="85"/>
      <c r="AJ32" s="85" t="s">
        <v>185</v>
      </c>
      <c r="AK32" s="86"/>
      <c r="AL32" s="84"/>
      <c r="AM32" s="85"/>
      <c r="AN32" s="85"/>
      <c r="AO32" s="85"/>
      <c r="AP32" s="86" t="str">
        <f t="shared" si="1"/>
        <v>x</v>
      </c>
      <c r="AQ32" s="87"/>
      <c r="AR32" s="85"/>
      <c r="AS32" s="85"/>
      <c r="AT32" s="85" t="s">
        <v>185</v>
      </c>
      <c r="AU32" s="85"/>
      <c r="AV32" s="85"/>
      <c r="AW32" s="85"/>
      <c r="AX32" s="85"/>
      <c r="AY32" s="85"/>
      <c r="AZ32" s="85" t="s">
        <v>185</v>
      </c>
      <c r="BA32" s="85"/>
      <c r="BB32" s="85"/>
      <c r="BC32" s="85"/>
      <c r="BD32" s="85"/>
      <c r="BE32" s="85"/>
      <c r="BF32" s="85"/>
      <c r="BG32" s="85"/>
      <c r="BH32" s="86" t="s">
        <v>185</v>
      </c>
      <c r="BI32" s="55" t="s">
        <v>509</v>
      </c>
    </row>
    <row r="33" spans="1:61" ht="66" customHeight="1" thickBot="1" x14ac:dyDescent="0.3">
      <c r="A33" s="145">
        <v>30</v>
      </c>
      <c r="B33" s="141" t="s">
        <v>15</v>
      </c>
      <c r="C33" s="21" t="s">
        <v>12</v>
      </c>
      <c r="D33" s="18"/>
      <c r="E33" s="5"/>
      <c r="F33" s="5"/>
      <c r="G33" s="5" t="s">
        <v>185</v>
      </c>
      <c r="H33" s="5"/>
      <c r="I33" s="5"/>
      <c r="J33" s="5"/>
      <c r="K33" s="5"/>
      <c r="L33" s="5"/>
      <c r="M33" s="5"/>
      <c r="N33" s="5"/>
      <c r="O33" s="11" t="str">
        <f t="shared" si="0"/>
        <v xml:space="preserve"> </v>
      </c>
      <c r="P33" s="5" t="s">
        <v>16</v>
      </c>
      <c r="Q33" s="98" t="s">
        <v>185</v>
      </c>
      <c r="R33" s="98"/>
      <c r="S33" s="98"/>
      <c r="T33" s="98" t="s">
        <v>185</v>
      </c>
      <c r="U33" s="98"/>
      <c r="V33" s="98"/>
      <c r="W33" s="98"/>
      <c r="X33" s="98"/>
      <c r="Y33" s="98"/>
      <c r="Z33" s="98"/>
      <c r="AA33" s="98"/>
      <c r="AB33" s="66" t="s">
        <v>14</v>
      </c>
      <c r="AC33" s="45" t="s">
        <v>188</v>
      </c>
      <c r="AD33" s="5"/>
      <c r="AE33" s="6">
        <v>800</v>
      </c>
      <c r="AF33" s="70"/>
      <c r="AG33" s="84"/>
      <c r="AH33" s="85"/>
      <c r="AI33" s="85"/>
      <c r="AJ33" s="85"/>
      <c r="AK33" s="86" t="s">
        <v>185</v>
      </c>
      <c r="AL33" s="84"/>
      <c r="AM33" s="85"/>
      <c r="AN33" s="85"/>
      <c r="AO33" s="85"/>
      <c r="AP33" s="86" t="str">
        <f t="shared" si="1"/>
        <v>x</v>
      </c>
      <c r="AQ33" s="87"/>
      <c r="AR33" s="85"/>
      <c r="AS33" s="85"/>
      <c r="AT33" s="85" t="s">
        <v>185</v>
      </c>
      <c r="AU33" s="85"/>
      <c r="AV33" s="85"/>
      <c r="AW33" s="85"/>
      <c r="AX33" s="85"/>
      <c r="AY33" s="85"/>
      <c r="AZ33" s="85"/>
      <c r="BA33" s="85"/>
      <c r="BB33" s="85"/>
      <c r="BC33" s="85"/>
      <c r="BD33" s="85"/>
      <c r="BE33" s="85"/>
      <c r="BF33" s="85"/>
      <c r="BG33" s="85"/>
      <c r="BH33" s="86"/>
      <c r="BI33" s="55" t="s">
        <v>510</v>
      </c>
    </row>
    <row r="34" spans="1:61" ht="39.75" customHeight="1" thickBot="1" x14ac:dyDescent="0.3">
      <c r="A34" s="145">
        <v>31</v>
      </c>
      <c r="B34" s="141" t="s">
        <v>243</v>
      </c>
      <c r="C34" s="21" t="s">
        <v>325</v>
      </c>
      <c r="D34" s="18"/>
      <c r="E34" s="5"/>
      <c r="F34" s="5"/>
      <c r="G34" s="5"/>
      <c r="H34" s="5"/>
      <c r="I34" s="5"/>
      <c r="J34" s="5"/>
      <c r="K34" s="5"/>
      <c r="L34" s="5" t="s">
        <v>185</v>
      </c>
      <c r="M34" s="5"/>
      <c r="N34" s="5"/>
      <c r="O34" s="11" t="str">
        <f t="shared" si="0"/>
        <v xml:space="preserve"> </v>
      </c>
      <c r="P34" s="5"/>
      <c r="Q34" s="91" t="s">
        <v>185</v>
      </c>
      <c r="R34" s="91"/>
      <c r="S34" s="91"/>
      <c r="T34" s="91" t="s">
        <v>185</v>
      </c>
      <c r="U34" s="91"/>
      <c r="V34" s="91"/>
      <c r="W34" s="91"/>
      <c r="X34" s="91"/>
      <c r="Y34" s="91"/>
      <c r="Z34" s="91"/>
      <c r="AA34" s="91"/>
      <c r="AB34" s="66" t="s">
        <v>333</v>
      </c>
      <c r="AC34" s="45" t="s">
        <v>4</v>
      </c>
      <c r="AD34" s="5"/>
      <c r="AE34" s="6">
        <v>6000</v>
      </c>
      <c r="AF34" s="70"/>
      <c r="AG34" s="84"/>
      <c r="AH34" s="85"/>
      <c r="AI34" s="85"/>
      <c r="AJ34" s="85"/>
      <c r="AK34" s="86"/>
      <c r="AL34" s="84" t="s">
        <v>185</v>
      </c>
      <c r="AM34" s="85"/>
      <c r="AN34" s="85"/>
      <c r="AO34" s="85"/>
      <c r="AP34" s="86" t="str">
        <f t="shared" si="1"/>
        <v xml:space="preserve"> </v>
      </c>
      <c r="AQ34" s="87" t="s">
        <v>185</v>
      </c>
      <c r="AR34" s="85"/>
      <c r="AS34" s="85"/>
      <c r="AT34" s="85"/>
      <c r="AU34" s="85"/>
      <c r="AV34" s="85"/>
      <c r="AW34" s="85"/>
      <c r="AX34" s="85"/>
      <c r="AY34" s="85"/>
      <c r="AZ34" s="85" t="s">
        <v>185</v>
      </c>
      <c r="BA34" s="85"/>
      <c r="BB34" s="85" t="s">
        <v>185</v>
      </c>
      <c r="BC34" s="85"/>
      <c r="BD34" s="85"/>
      <c r="BE34" s="85"/>
      <c r="BF34" s="85"/>
      <c r="BG34" s="85"/>
      <c r="BH34" s="86"/>
      <c r="BI34" s="55" t="s">
        <v>326</v>
      </c>
    </row>
    <row r="35" spans="1:61" ht="17.25" customHeight="1" thickBot="1" x14ac:dyDescent="0.3">
      <c r="A35" s="145">
        <v>32</v>
      </c>
      <c r="B35" s="141" t="s">
        <v>81</v>
      </c>
      <c r="C35" s="21" t="s">
        <v>82</v>
      </c>
      <c r="D35" s="18"/>
      <c r="E35" s="5"/>
      <c r="F35" s="5"/>
      <c r="G35" s="5" t="s">
        <v>185</v>
      </c>
      <c r="H35" s="5"/>
      <c r="I35" s="5"/>
      <c r="J35" s="5"/>
      <c r="K35" s="5"/>
      <c r="L35" s="5"/>
      <c r="M35" s="5"/>
      <c r="N35" s="5"/>
      <c r="O35" s="11" t="str">
        <f t="shared" si="0"/>
        <v xml:space="preserve"> </v>
      </c>
      <c r="P35" s="5" t="s">
        <v>84</v>
      </c>
      <c r="Q35" s="91"/>
      <c r="R35" s="91"/>
      <c r="S35" s="91" t="s">
        <v>185</v>
      </c>
      <c r="T35" s="91"/>
      <c r="U35" s="91"/>
      <c r="V35" s="91"/>
      <c r="W35" s="91"/>
      <c r="X35" s="91"/>
      <c r="Y35" s="91"/>
      <c r="Z35" s="91"/>
      <c r="AA35" s="91"/>
      <c r="AB35" s="66" t="s">
        <v>83</v>
      </c>
      <c r="AC35" s="64"/>
      <c r="AD35" s="6"/>
      <c r="AE35" s="6">
        <v>500</v>
      </c>
      <c r="AF35" s="70"/>
      <c r="AG35" s="84"/>
      <c r="AH35" s="85"/>
      <c r="AI35" s="85"/>
      <c r="AJ35" s="85"/>
      <c r="AK35" s="86"/>
      <c r="AL35" s="84" t="s">
        <v>185</v>
      </c>
      <c r="AM35" s="85"/>
      <c r="AN35" s="85"/>
      <c r="AO35" s="85"/>
      <c r="AP35" s="86" t="str">
        <f t="shared" si="1"/>
        <v xml:space="preserve"> </v>
      </c>
      <c r="AQ35" s="87"/>
      <c r="AR35" s="85"/>
      <c r="AS35" s="85"/>
      <c r="AT35" s="85" t="s">
        <v>185</v>
      </c>
      <c r="AU35" s="85"/>
      <c r="AV35" s="85"/>
      <c r="AW35" s="85"/>
      <c r="AX35" s="85"/>
      <c r="AY35" s="85"/>
      <c r="AZ35" s="85"/>
      <c r="BA35" s="85"/>
      <c r="BB35" s="85"/>
      <c r="BC35" s="85"/>
      <c r="BD35" s="85"/>
      <c r="BE35" s="85"/>
      <c r="BF35" s="85"/>
      <c r="BG35" s="85"/>
      <c r="BH35" s="86"/>
      <c r="BI35" s="55" t="s">
        <v>511</v>
      </c>
    </row>
    <row r="36" spans="1:61" ht="20.25" customHeight="1" thickBot="1" x14ac:dyDescent="0.3">
      <c r="A36" s="145">
        <v>33</v>
      </c>
      <c r="B36" s="141" t="s">
        <v>242</v>
      </c>
      <c r="C36" s="21" t="s">
        <v>337</v>
      </c>
      <c r="D36" s="18"/>
      <c r="E36" s="5" t="s">
        <v>185</v>
      </c>
      <c r="F36" s="5"/>
      <c r="G36" s="5"/>
      <c r="H36" s="5"/>
      <c r="I36" s="5"/>
      <c r="J36" s="5"/>
      <c r="K36" s="5"/>
      <c r="L36" s="5"/>
      <c r="M36" s="5"/>
      <c r="N36" s="5"/>
      <c r="O36" s="11" t="str">
        <f t="shared" ref="O36:O67" si="2">IF(COUNTA(D36:N36)=0,"?"," ")</f>
        <v xml:space="preserve"> </v>
      </c>
      <c r="P36" s="5"/>
      <c r="Q36" s="91"/>
      <c r="R36" s="91"/>
      <c r="S36" s="91" t="s">
        <v>185</v>
      </c>
      <c r="T36" s="91"/>
      <c r="U36" s="91"/>
      <c r="V36" s="91"/>
      <c r="W36" s="91"/>
      <c r="X36" s="91"/>
      <c r="Y36" s="91"/>
      <c r="Z36" s="91"/>
      <c r="AA36" s="91"/>
      <c r="AB36" s="66"/>
      <c r="AC36" s="45"/>
      <c r="AD36" s="5"/>
      <c r="AE36" s="6">
        <v>10000</v>
      </c>
      <c r="AF36" s="70"/>
      <c r="AG36" s="84"/>
      <c r="AH36" s="85" t="s">
        <v>185</v>
      </c>
      <c r="AI36" s="85"/>
      <c r="AJ36" s="85"/>
      <c r="AK36" s="86"/>
      <c r="AL36" s="84"/>
      <c r="AM36" s="85" t="s">
        <v>185</v>
      </c>
      <c r="AN36" s="85"/>
      <c r="AO36" s="85"/>
      <c r="AP36" s="86" t="str">
        <f t="shared" ref="AP36:AP67" si="3">IF(COUNTA(AL36:AO36)=0,"x"," ")</f>
        <v xml:space="preserve"> </v>
      </c>
      <c r="AQ36" s="87"/>
      <c r="AR36" s="85"/>
      <c r="AS36" s="85" t="s">
        <v>185</v>
      </c>
      <c r="AT36" s="85" t="s">
        <v>185</v>
      </c>
      <c r="AU36" s="85"/>
      <c r="AV36" s="85"/>
      <c r="AW36" s="85"/>
      <c r="AX36" s="85"/>
      <c r="AY36" s="85"/>
      <c r="AZ36" s="85"/>
      <c r="BA36" s="85"/>
      <c r="BB36" s="85"/>
      <c r="BC36" s="85"/>
      <c r="BD36" s="85"/>
      <c r="BE36" s="85"/>
      <c r="BF36" s="85"/>
      <c r="BG36" s="85"/>
      <c r="BH36" s="86"/>
      <c r="BI36" s="55" t="s">
        <v>546</v>
      </c>
    </row>
    <row r="37" spans="1:61" ht="51" customHeight="1" thickBot="1" x14ac:dyDescent="0.3">
      <c r="A37" s="145">
        <v>34</v>
      </c>
      <c r="B37" s="141" t="s">
        <v>304</v>
      </c>
      <c r="C37" s="21" t="s">
        <v>303</v>
      </c>
      <c r="D37" s="18"/>
      <c r="E37" s="5"/>
      <c r="F37" s="5"/>
      <c r="G37" s="5"/>
      <c r="H37" s="5"/>
      <c r="I37" s="5"/>
      <c r="J37" s="5"/>
      <c r="K37" s="5"/>
      <c r="L37" s="5" t="s">
        <v>185</v>
      </c>
      <c r="M37" s="5"/>
      <c r="N37" s="5"/>
      <c r="O37" s="11" t="str">
        <f t="shared" si="2"/>
        <v xml:space="preserve"> </v>
      </c>
      <c r="P37" s="5" t="s">
        <v>547</v>
      </c>
      <c r="Q37" s="91" t="s">
        <v>185</v>
      </c>
      <c r="R37" s="91"/>
      <c r="S37" s="91"/>
      <c r="T37" s="91" t="s">
        <v>185</v>
      </c>
      <c r="U37" s="91"/>
      <c r="V37" s="91"/>
      <c r="W37" s="91"/>
      <c r="X37" s="91"/>
      <c r="Y37" s="91"/>
      <c r="Z37" s="91"/>
      <c r="AA37" s="91"/>
      <c r="AB37" s="66" t="s">
        <v>432</v>
      </c>
      <c r="AC37" s="45"/>
      <c r="AD37" s="5"/>
      <c r="AE37" s="6" t="s">
        <v>185</v>
      </c>
      <c r="AF37" s="70"/>
      <c r="AG37" s="89" t="s">
        <v>185</v>
      </c>
      <c r="AH37" s="85"/>
      <c r="AI37" s="85"/>
      <c r="AJ37" s="85"/>
      <c r="AK37" s="86" t="s">
        <v>185</v>
      </c>
      <c r="AL37" s="84" t="s">
        <v>185</v>
      </c>
      <c r="AM37" s="85"/>
      <c r="AN37" s="85"/>
      <c r="AO37" s="85"/>
      <c r="AP37" s="86" t="str">
        <f t="shared" si="3"/>
        <v xml:space="preserve"> </v>
      </c>
      <c r="AQ37" s="87" t="s">
        <v>185</v>
      </c>
      <c r="AR37" s="85"/>
      <c r="AS37" s="85"/>
      <c r="AT37" s="85"/>
      <c r="AU37" s="85"/>
      <c r="AV37" s="85"/>
      <c r="AW37" s="85"/>
      <c r="AX37" s="85" t="s">
        <v>185</v>
      </c>
      <c r="AY37" s="85"/>
      <c r="AZ37" s="85"/>
      <c r="BA37" s="85"/>
      <c r="BB37" s="85"/>
      <c r="BC37" s="85"/>
      <c r="BD37" s="85"/>
      <c r="BE37" s="85"/>
      <c r="BF37" s="85"/>
      <c r="BG37" s="85"/>
      <c r="BH37" s="86"/>
      <c r="BI37" s="55" t="s">
        <v>307</v>
      </c>
    </row>
    <row r="38" spans="1:61" ht="78" customHeight="1" thickBot="1" x14ac:dyDescent="0.3">
      <c r="A38" s="145">
        <v>35</v>
      </c>
      <c r="B38" s="141" t="s">
        <v>296</v>
      </c>
      <c r="C38" s="21" t="s">
        <v>399</v>
      </c>
      <c r="D38" s="18"/>
      <c r="E38" s="5"/>
      <c r="F38" s="5"/>
      <c r="G38" s="5"/>
      <c r="H38" s="5"/>
      <c r="I38" s="5"/>
      <c r="J38" s="5"/>
      <c r="K38" s="5"/>
      <c r="L38" s="5"/>
      <c r="M38" s="5" t="s">
        <v>185</v>
      </c>
      <c r="N38" s="5"/>
      <c r="O38" s="11" t="str">
        <f t="shared" si="2"/>
        <v xml:space="preserve"> </v>
      </c>
      <c r="P38" s="5" t="s">
        <v>426</v>
      </c>
      <c r="Q38" s="91" t="s">
        <v>185</v>
      </c>
      <c r="R38" s="91"/>
      <c r="S38" s="91"/>
      <c r="T38" s="91" t="s">
        <v>185</v>
      </c>
      <c r="U38" s="91" t="s">
        <v>185</v>
      </c>
      <c r="V38" s="91"/>
      <c r="W38" s="91"/>
      <c r="X38" s="91"/>
      <c r="Y38" s="91"/>
      <c r="Z38" s="91"/>
      <c r="AA38" s="91"/>
      <c r="AB38" s="66" t="s">
        <v>454</v>
      </c>
      <c r="AC38" s="45"/>
      <c r="AD38" s="5"/>
      <c r="AE38" s="6">
        <v>7000</v>
      </c>
      <c r="AF38" s="70"/>
      <c r="AG38" s="89" t="s">
        <v>185</v>
      </c>
      <c r="AH38" s="88" t="s">
        <v>185</v>
      </c>
      <c r="AI38" s="88"/>
      <c r="AJ38" s="85"/>
      <c r="AK38" s="86"/>
      <c r="AL38" s="89"/>
      <c r="AM38" s="88" t="s">
        <v>185</v>
      </c>
      <c r="AN38" s="88"/>
      <c r="AO38" s="88"/>
      <c r="AP38" s="86" t="str">
        <f t="shared" si="3"/>
        <v xml:space="preserve"> </v>
      </c>
      <c r="AQ38" s="90"/>
      <c r="AR38" s="88"/>
      <c r="AS38" s="88"/>
      <c r="AT38" s="88"/>
      <c r="AU38" s="88"/>
      <c r="AV38" s="88"/>
      <c r="AW38" s="88" t="s">
        <v>185</v>
      </c>
      <c r="AX38" s="85"/>
      <c r="AY38" s="85"/>
      <c r="AZ38" s="85" t="s">
        <v>185</v>
      </c>
      <c r="BA38" s="85"/>
      <c r="BB38" s="85"/>
      <c r="BC38" s="85"/>
      <c r="BD38" s="85"/>
      <c r="BE38" s="85"/>
      <c r="BF38" s="85"/>
      <c r="BG38" s="85"/>
      <c r="BH38" s="86"/>
      <c r="BI38" s="55" t="s">
        <v>548</v>
      </c>
    </row>
    <row r="39" spans="1:61" ht="30" customHeight="1" thickBot="1" x14ac:dyDescent="0.3">
      <c r="A39" s="145">
        <v>36</v>
      </c>
      <c r="B39" s="141" t="s">
        <v>427</v>
      </c>
      <c r="C39" s="21" t="s">
        <v>399</v>
      </c>
      <c r="D39" s="18"/>
      <c r="E39" s="5"/>
      <c r="F39" s="5"/>
      <c r="G39" s="5"/>
      <c r="H39" s="5"/>
      <c r="I39" s="5"/>
      <c r="J39" s="5"/>
      <c r="K39" s="5"/>
      <c r="L39" s="5"/>
      <c r="M39" s="5" t="s">
        <v>185</v>
      </c>
      <c r="N39" s="5"/>
      <c r="O39" s="11" t="str">
        <f t="shared" si="2"/>
        <v xml:space="preserve"> </v>
      </c>
      <c r="P39" s="5" t="s">
        <v>425</v>
      </c>
      <c r="Q39" s="91"/>
      <c r="R39" s="91" t="s">
        <v>185</v>
      </c>
      <c r="S39" s="91"/>
      <c r="T39" s="91" t="s">
        <v>185</v>
      </c>
      <c r="U39" s="91" t="s">
        <v>185</v>
      </c>
      <c r="V39" s="91"/>
      <c r="W39" s="91"/>
      <c r="X39" s="91"/>
      <c r="Y39" s="91"/>
      <c r="Z39" s="91"/>
      <c r="AA39" s="91"/>
      <c r="AB39" s="66" t="s">
        <v>454</v>
      </c>
      <c r="AC39" s="45"/>
      <c r="AD39" s="5"/>
      <c r="AE39" s="6">
        <v>1000</v>
      </c>
      <c r="AF39" s="70"/>
      <c r="AG39" s="89"/>
      <c r="AH39" s="88" t="s">
        <v>185</v>
      </c>
      <c r="AI39" s="88"/>
      <c r="AJ39" s="85"/>
      <c r="AK39" s="86"/>
      <c r="AL39" s="89"/>
      <c r="AM39" s="88" t="s">
        <v>185</v>
      </c>
      <c r="AN39" s="88"/>
      <c r="AO39" s="88"/>
      <c r="AP39" s="86" t="str">
        <f t="shared" si="3"/>
        <v xml:space="preserve"> </v>
      </c>
      <c r="AQ39" s="90"/>
      <c r="AR39" s="88"/>
      <c r="AS39" s="88"/>
      <c r="AT39" s="88"/>
      <c r="AU39" s="88"/>
      <c r="AV39" s="88"/>
      <c r="AW39" s="88" t="s">
        <v>185</v>
      </c>
      <c r="AX39" s="85"/>
      <c r="AY39" s="85"/>
      <c r="AZ39" s="85" t="s">
        <v>185</v>
      </c>
      <c r="BA39" s="85"/>
      <c r="BB39" s="85"/>
      <c r="BC39" s="85"/>
      <c r="BD39" s="85"/>
      <c r="BE39" s="85"/>
      <c r="BF39" s="85"/>
      <c r="BG39" s="85"/>
      <c r="BH39" s="86"/>
      <c r="BI39" s="55" t="s">
        <v>548</v>
      </c>
    </row>
    <row r="40" spans="1:61" ht="96" customHeight="1" thickBot="1" x14ac:dyDescent="0.3">
      <c r="A40" s="145">
        <v>37</v>
      </c>
      <c r="B40" s="141" t="s">
        <v>572</v>
      </c>
      <c r="C40" s="20" t="s">
        <v>573</v>
      </c>
      <c r="D40" s="17" t="s">
        <v>185</v>
      </c>
      <c r="E40" s="4"/>
      <c r="F40" s="4"/>
      <c r="G40" s="4"/>
      <c r="H40" s="4"/>
      <c r="I40" s="4"/>
      <c r="J40" s="4"/>
      <c r="K40" s="4"/>
      <c r="L40" s="4" t="s">
        <v>185</v>
      </c>
      <c r="M40" s="4"/>
      <c r="N40" s="4"/>
      <c r="O40" s="11" t="str">
        <f t="shared" si="2"/>
        <v xml:space="preserve"> </v>
      </c>
      <c r="P40" s="4" t="s">
        <v>574</v>
      </c>
      <c r="Q40" s="98"/>
      <c r="R40" s="98"/>
      <c r="S40" s="98"/>
      <c r="T40" s="98"/>
      <c r="U40" s="98"/>
      <c r="V40" s="98"/>
      <c r="W40" s="98" t="s">
        <v>185</v>
      </c>
      <c r="X40" s="98"/>
      <c r="Y40" s="98"/>
      <c r="Z40" s="98"/>
      <c r="AA40" s="98"/>
      <c r="AB40" s="62" t="s">
        <v>575</v>
      </c>
      <c r="AC40" s="46"/>
      <c r="AD40" s="4"/>
      <c r="AE40" s="4" t="s">
        <v>576</v>
      </c>
      <c r="AF40" s="60"/>
      <c r="AG40" s="97"/>
      <c r="AH40" s="98" t="s">
        <v>185</v>
      </c>
      <c r="AI40" s="98"/>
      <c r="AJ40" s="98"/>
      <c r="AK40" s="99"/>
      <c r="AL40" s="97"/>
      <c r="AM40" s="98"/>
      <c r="AN40" s="98"/>
      <c r="AO40" s="98"/>
      <c r="AP40" s="86" t="str">
        <f t="shared" si="3"/>
        <v>x</v>
      </c>
      <c r="AQ40" s="100"/>
      <c r="AR40" s="98"/>
      <c r="AS40" s="98"/>
      <c r="AT40" s="98"/>
      <c r="AU40" s="98"/>
      <c r="AV40" s="98"/>
      <c r="AW40" s="98"/>
      <c r="AX40" s="98" t="s">
        <v>185</v>
      </c>
      <c r="AY40" s="98"/>
      <c r="AZ40" s="98"/>
      <c r="BA40" s="98"/>
      <c r="BB40" s="98" t="s">
        <v>185</v>
      </c>
      <c r="BC40" s="98"/>
      <c r="BD40" s="98"/>
      <c r="BE40" s="98"/>
      <c r="BF40" s="98"/>
      <c r="BG40" s="98"/>
      <c r="BH40" s="99"/>
      <c r="BI40" s="55" t="s">
        <v>577</v>
      </c>
    </row>
    <row r="41" spans="1:61" ht="52.5" customHeight="1" thickBot="1" x14ac:dyDescent="0.3">
      <c r="A41" s="145">
        <v>38</v>
      </c>
      <c r="B41" s="141" t="s">
        <v>272</v>
      </c>
      <c r="C41" s="21" t="s">
        <v>92</v>
      </c>
      <c r="D41" s="18"/>
      <c r="E41" s="5"/>
      <c r="F41" s="5"/>
      <c r="G41" s="5"/>
      <c r="H41" s="5"/>
      <c r="I41" s="5" t="s">
        <v>185</v>
      </c>
      <c r="J41" s="5"/>
      <c r="K41" s="5"/>
      <c r="L41" s="5"/>
      <c r="M41" s="5"/>
      <c r="N41" s="5"/>
      <c r="O41" s="11" t="str">
        <f t="shared" si="2"/>
        <v xml:space="preserve"> </v>
      </c>
      <c r="P41" s="5" t="s">
        <v>93</v>
      </c>
      <c r="Q41" s="91" t="s">
        <v>185</v>
      </c>
      <c r="R41" s="91"/>
      <c r="S41" s="91"/>
      <c r="T41" s="91" t="s">
        <v>185</v>
      </c>
      <c r="U41" s="91"/>
      <c r="V41" s="91"/>
      <c r="W41" s="91"/>
      <c r="X41" s="91"/>
      <c r="Y41" s="115" t="s">
        <v>377</v>
      </c>
      <c r="Z41" s="91"/>
      <c r="AA41" s="91"/>
      <c r="AB41" s="66" t="s">
        <v>417</v>
      </c>
      <c r="AC41" s="45"/>
      <c r="AD41" s="5"/>
      <c r="AE41" s="6" t="s">
        <v>418</v>
      </c>
      <c r="AF41" s="70"/>
      <c r="AG41" s="89"/>
      <c r="AH41" s="85"/>
      <c r="AI41" s="85"/>
      <c r="AJ41" s="85"/>
      <c r="AK41" s="86"/>
      <c r="AL41" s="84"/>
      <c r="AM41" s="85" t="s">
        <v>185</v>
      </c>
      <c r="AN41" s="85"/>
      <c r="AO41" s="85"/>
      <c r="AP41" s="86" t="str">
        <f t="shared" si="3"/>
        <v xml:space="preserve"> </v>
      </c>
      <c r="AQ41" s="87"/>
      <c r="AR41" s="85"/>
      <c r="AS41" s="85"/>
      <c r="AT41" s="85" t="s">
        <v>185</v>
      </c>
      <c r="AU41" s="85"/>
      <c r="AV41" s="85"/>
      <c r="AW41" s="85"/>
      <c r="AX41" s="85"/>
      <c r="AY41" s="85"/>
      <c r="AZ41" s="85"/>
      <c r="BA41" s="85"/>
      <c r="BB41" s="85"/>
      <c r="BC41" s="85"/>
      <c r="BD41" s="85"/>
      <c r="BE41" s="85"/>
      <c r="BF41" s="85"/>
      <c r="BG41" s="85"/>
      <c r="BH41" s="86"/>
      <c r="BI41" s="55" t="s">
        <v>549</v>
      </c>
    </row>
    <row r="42" spans="1:61" ht="54" customHeight="1" thickBot="1" x14ac:dyDescent="0.3">
      <c r="A42" s="145">
        <v>39</v>
      </c>
      <c r="B42" s="141" t="s">
        <v>697</v>
      </c>
      <c r="C42" s="20" t="s">
        <v>703</v>
      </c>
      <c r="D42" s="17"/>
      <c r="E42" s="4"/>
      <c r="F42" s="4"/>
      <c r="G42" s="4"/>
      <c r="H42" s="4"/>
      <c r="I42" s="4"/>
      <c r="J42" s="4"/>
      <c r="K42" s="4"/>
      <c r="L42" s="4"/>
      <c r="M42" s="4"/>
      <c r="N42" s="4"/>
      <c r="O42" s="11" t="str">
        <f t="shared" si="2"/>
        <v>?</v>
      </c>
      <c r="P42" s="4" t="s">
        <v>701</v>
      </c>
      <c r="Q42" s="98"/>
      <c r="R42" s="98"/>
      <c r="S42" s="98"/>
      <c r="T42" s="98"/>
      <c r="U42" s="98"/>
      <c r="V42" s="98"/>
      <c r="W42" s="98"/>
      <c r="X42" s="98"/>
      <c r="Y42" s="98"/>
      <c r="Z42" s="98"/>
      <c r="AA42" s="98"/>
      <c r="AB42" s="62" t="s">
        <v>702</v>
      </c>
      <c r="AC42" s="46" t="s">
        <v>605</v>
      </c>
      <c r="AD42" s="4"/>
      <c r="AE42" s="4"/>
      <c r="AF42" s="60"/>
      <c r="AG42" s="97"/>
      <c r="AH42" s="98"/>
      <c r="AI42" s="98"/>
      <c r="AJ42" s="98" t="s">
        <v>185</v>
      </c>
      <c r="AK42" s="99"/>
      <c r="AL42" s="97" t="s">
        <v>185</v>
      </c>
      <c r="AM42" s="98"/>
      <c r="AN42" s="98"/>
      <c r="AO42" s="98"/>
      <c r="AP42" s="86" t="str">
        <f t="shared" si="3"/>
        <v xml:space="preserve"> </v>
      </c>
      <c r="AQ42" s="100"/>
      <c r="AR42" s="98"/>
      <c r="AS42" s="98"/>
      <c r="AT42" s="98"/>
      <c r="AU42" s="98"/>
      <c r="AV42" s="98"/>
      <c r="AW42" s="98"/>
      <c r="AX42" s="98" t="s">
        <v>185</v>
      </c>
      <c r="AY42" s="98"/>
      <c r="AZ42" s="98"/>
      <c r="BA42" s="98"/>
      <c r="BB42" s="98" t="s">
        <v>185</v>
      </c>
      <c r="BC42" s="98"/>
      <c r="BD42" s="98"/>
      <c r="BE42" s="98"/>
      <c r="BF42" s="98"/>
      <c r="BG42" s="98"/>
      <c r="BH42" s="99"/>
      <c r="BI42" s="55" t="s">
        <v>698</v>
      </c>
    </row>
    <row r="43" spans="1:61" ht="16.5" customHeight="1" thickBot="1" x14ac:dyDescent="0.3">
      <c r="A43" s="145">
        <v>40</v>
      </c>
      <c r="B43" s="142" t="s">
        <v>778</v>
      </c>
      <c r="C43" s="20" t="s">
        <v>386</v>
      </c>
      <c r="D43" s="17"/>
      <c r="E43" s="4"/>
      <c r="F43" s="4" t="s">
        <v>185</v>
      </c>
      <c r="G43" s="4"/>
      <c r="H43" s="4"/>
      <c r="I43" s="4"/>
      <c r="J43" s="4"/>
      <c r="K43" s="4"/>
      <c r="L43" s="4"/>
      <c r="M43" s="4" t="s">
        <v>185</v>
      </c>
      <c r="N43" s="4"/>
      <c r="O43" s="11" t="str">
        <f t="shared" si="2"/>
        <v xml:space="preserve"> </v>
      </c>
      <c r="P43" s="5" t="s">
        <v>43</v>
      </c>
      <c r="Q43" s="91"/>
      <c r="R43" s="91"/>
      <c r="S43" s="91"/>
      <c r="T43" s="91"/>
      <c r="U43" s="91"/>
      <c r="V43" s="91"/>
      <c r="W43" s="91" t="s">
        <v>185</v>
      </c>
      <c r="X43" s="91"/>
      <c r="Y43" s="91"/>
      <c r="Z43" s="91"/>
      <c r="AA43" s="91"/>
      <c r="AB43" s="66" t="s">
        <v>44</v>
      </c>
      <c r="AC43" s="45" t="s">
        <v>45</v>
      </c>
      <c r="AD43" s="5"/>
      <c r="AE43" s="6"/>
      <c r="AF43" s="70"/>
      <c r="AG43" s="84"/>
      <c r="AH43" s="85"/>
      <c r="AI43" s="85"/>
      <c r="AJ43" s="88" t="s">
        <v>185</v>
      </c>
      <c r="AK43" s="86"/>
      <c r="AL43" s="84"/>
      <c r="AM43" s="85"/>
      <c r="AN43" s="85"/>
      <c r="AO43" s="85"/>
      <c r="AP43" s="86" t="str">
        <f t="shared" si="3"/>
        <v>x</v>
      </c>
      <c r="AQ43" s="87"/>
      <c r="AR43" s="85"/>
      <c r="AS43" s="85"/>
      <c r="AT43" s="85"/>
      <c r="AU43" s="85"/>
      <c r="AV43" s="85"/>
      <c r="AW43" s="85"/>
      <c r="AX43" s="85" t="s">
        <v>185</v>
      </c>
      <c r="AY43" s="85"/>
      <c r="AZ43" s="85"/>
      <c r="BA43" s="85"/>
      <c r="BB43" s="85" t="s">
        <v>185</v>
      </c>
      <c r="BC43" s="85"/>
      <c r="BD43" s="85"/>
      <c r="BE43" s="85"/>
      <c r="BF43" s="85"/>
      <c r="BG43" s="85"/>
      <c r="BH43" s="86"/>
      <c r="BI43" s="55" t="s">
        <v>483</v>
      </c>
    </row>
    <row r="44" spans="1:61" ht="21" customHeight="1" thickBot="1" x14ac:dyDescent="0.3">
      <c r="A44" s="145">
        <v>41</v>
      </c>
      <c r="B44" s="141" t="s">
        <v>622</v>
      </c>
      <c r="C44" s="20" t="s">
        <v>623</v>
      </c>
      <c r="D44" s="17"/>
      <c r="E44" s="4" t="s">
        <v>185</v>
      </c>
      <c r="F44" s="4"/>
      <c r="G44" s="4"/>
      <c r="H44" s="4"/>
      <c r="I44" s="4"/>
      <c r="J44" s="4"/>
      <c r="K44" s="4"/>
      <c r="L44" s="4"/>
      <c r="M44" s="4"/>
      <c r="N44" s="4"/>
      <c r="O44" s="11" t="str">
        <f t="shared" si="2"/>
        <v xml:space="preserve"> </v>
      </c>
      <c r="P44" s="4" t="s">
        <v>624</v>
      </c>
      <c r="Q44" s="98"/>
      <c r="R44" s="98"/>
      <c r="S44" s="98"/>
      <c r="T44" s="98"/>
      <c r="U44" s="98"/>
      <c r="V44" s="98"/>
      <c r="W44" s="98" t="s">
        <v>185</v>
      </c>
      <c r="X44" s="98"/>
      <c r="Y44" s="98"/>
      <c r="Z44" s="98"/>
      <c r="AA44" s="98"/>
      <c r="AB44" s="62"/>
      <c r="AC44" s="46"/>
      <c r="AD44" s="4"/>
      <c r="AE44" s="4"/>
      <c r="AF44" s="60"/>
      <c r="AG44" s="97"/>
      <c r="AH44" s="98"/>
      <c r="AI44" s="98"/>
      <c r="AJ44" s="98"/>
      <c r="AK44" s="99"/>
      <c r="AL44" s="97"/>
      <c r="AM44" s="98" t="s">
        <v>185</v>
      </c>
      <c r="AN44" s="98"/>
      <c r="AO44" s="98"/>
      <c r="AP44" s="86" t="str">
        <f t="shared" si="3"/>
        <v xml:space="preserve"> </v>
      </c>
      <c r="AQ44" s="100"/>
      <c r="AR44" s="98"/>
      <c r="AS44" s="98"/>
      <c r="AT44" s="98"/>
      <c r="AU44" s="98"/>
      <c r="AV44" s="98"/>
      <c r="AW44" s="98"/>
      <c r="AX44" s="98" t="s">
        <v>185</v>
      </c>
      <c r="AY44" s="98"/>
      <c r="AZ44" s="98"/>
      <c r="BA44" s="98"/>
      <c r="BB44" s="98" t="s">
        <v>185</v>
      </c>
      <c r="BC44" s="98"/>
      <c r="BD44" s="98"/>
      <c r="BE44" s="98"/>
      <c r="BF44" s="98"/>
      <c r="BG44" s="98"/>
      <c r="BH44" s="99"/>
      <c r="BI44" s="55" t="s">
        <v>625</v>
      </c>
    </row>
    <row r="45" spans="1:61" ht="50.25" customHeight="1" thickBot="1" x14ac:dyDescent="0.3">
      <c r="A45" s="145">
        <v>42</v>
      </c>
      <c r="B45" s="141" t="s">
        <v>600</v>
      </c>
      <c r="C45" s="20" t="s">
        <v>601</v>
      </c>
      <c r="D45" s="17"/>
      <c r="E45" s="4" t="s">
        <v>185</v>
      </c>
      <c r="F45" s="4"/>
      <c r="G45" s="4"/>
      <c r="H45" s="4"/>
      <c r="I45" s="4"/>
      <c r="J45" s="4"/>
      <c r="K45" s="4"/>
      <c r="L45" s="4"/>
      <c r="M45" s="4"/>
      <c r="N45" s="4"/>
      <c r="O45" s="11" t="str">
        <f t="shared" si="2"/>
        <v xml:space="preserve"> </v>
      </c>
      <c r="P45" s="4" t="s">
        <v>602</v>
      </c>
      <c r="Q45" s="98"/>
      <c r="R45" s="98"/>
      <c r="S45" s="98"/>
      <c r="T45" s="98"/>
      <c r="U45" s="98"/>
      <c r="V45" s="98"/>
      <c r="W45" s="98" t="s">
        <v>185</v>
      </c>
      <c r="X45" s="98"/>
      <c r="Y45" s="98"/>
      <c r="Z45" s="98"/>
      <c r="AA45" s="98"/>
      <c r="AB45" s="62"/>
      <c r="AC45" s="46" t="s">
        <v>590</v>
      </c>
      <c r="AD45" s="4"/>
      <c r="AE45" s="4"/>
      <c r="AF45" s="60"/>
      <c r="AG45" s="97"/>
      <c r="AH45" s="98"/>
      <c r="AI45" s="98"/>
      <c r="AJ45" s="98" t="s">
        <v>185</v>
      </c>
      <c r="AK45" s="99"/>
      <c r="AL45" s="97" t="s">
        <v>185</v>
      </c>
      <c r="AM45" s="98"/>
      <c r="AN45" s="98"/>
      <c r="AO45" s="98"/>
      <c r="AP45" s="86" t="str">
        <f t="shared" si="3"/>
        <v xml:space="preserve"> </v>
      </c>
      <c r="AQ45" s="100"/>
      <c r="AR45" s="98"/>
      <c r="AS45" s="98"/>
      <c r="AT45" s="98"/>
      <c r="AU45" s="98"/>
      <c r="AV45" s="98"/>
      <c r="AW45" s="98"/>
      <c r="AX45" s="98" t="s">
        <v>185</v>
      </c>
      <c r="AY45" s="98"/>
      <c r="AZ45" s="98"/>
      <c r="BA45" s="98"/>
      <c r="BB45" s="98"/>
      <c r="BC45" s="98"/>
      <c r="BD45" s="98"/>
      <c r="BE45" s="98"/>
      <c r="BF45" s="98"/>
      <c r="BG45" s="98"/>
      <c r="BH45" s="99"/>
      <c r="BI45" s="55" t="s">
        <v>603</v>
      </c>
    </row>
    <row r="46" spans="1:61" ht="64.5" customHeight="1" thickBot="1" x14ac:dyDescent="0.3">
      <c r="A46" s="145">
        <v>43</v>
      </c>
      <c r="B46" s="141" t="s">
        <v>600</v>
      </c>
      <c r="C46" s="20" t="s">
        <v>631</v>
      </c>
      <c r="D46" s="17"/>
      <c r="E46" s="4"/>
      <c r="F46" s="4"/>
      <c r="G46" s="4"/>
      <c r="H46" s="4"/>
      <c r="I46" s="4"/>
      <c r="J46" s="4"/>
      <c r="K46" s="4"/>
      <c r="L46" s="4"/>
      <c r="M46" s="4"/>
      <c r="N46" s="4"/>
      <c r="O46" s="11" t="str">
        <f t="shared" si="2"/>
        <v>?</v>
      </c>
      <c r="P46" s="4" t="s">
        <v>602</v>
      </c>
      <c r="Q46" s="98"/>
      <c r="R46" s="98"/>
      <c r="S46" s="98"/>
      <c r="T46" s="98"/>
      <c r="U46" s="98"/>
      <c r="V46" s="98"/>
      <c r="W46" s="98"/>
      <c r="X46" s="98"/>
      <c r="Y46" s="98"/>
      <c r="Z46" s="98"/>
      <c r="AA46" s="98"/>
      <c r="AB46" s="62"/>
      <c r="AC46" s="46"/>
      <c r="AD46" s="4"/>
      <c r="AE46" s="4"/>
      <c r="AF46" s="60"/>
      <c r="AG46" s="97"/>
      <c r="AH46" s="98"/>
      <c r="AI46" s="98"/>
      <c r="AJ46" s="98"/>
      <c r="AK46" s="99"/>
      <c r="AL46" s="97"/>
      <c r="AM46" s="98"/>
      <c r="AN46" s="98"/>
      <c r="AO46" s="98"/>
      <c r="AP46" s="86" t="str">
        <f t="shared" si="3"/>
        <v>x</v>
      </c>
      <c r="AQ46" s="100"/>
      <c r="AR46" s="98"/>
      <c r="AS46" s="98"/>
      <c r="AT46" s="98"/>
      <c r="AU46" s="98"/>
      <c r="AV46" s="98"/>
      <c r="AW46" s="98"/>
      <c r="AX46" s="98" t="s">
        <v>185</v>
      </c>
      <c r="AY46" s="98"/>
      <c r="AZ46" s="98"/>
      <c r="BA46" s="98"/>
      <c r="BB46" s="98" t="s">
        <v>185</v>
      </c>
      <c r="BC46" s="98"/>
      <c r="BD46" s="98"/>
      <c r="BE46" s="98"/>
      <c r="BF46" s="98"/>
      <c r="BG46" s="98"/>
      <c r="BH46" s="99"/>
      <c r="BI46" s="55" t="s">
        <v>704</v>
      </c>
    </row>
    <row r="47" spans="1:61" ht="18.75" customHeight="1" thickBot="1" x14ac:dyDescent="0.3">
      <c r="A47" s="145">
        <v>44</v>
      </c>
      <c r="B47" s="141" t="s">
        <v>635</v>
      </c>
      <c r="C47" s="20" t="s">
        <v>593</v>
      </c>
      <c r="D47" s="17"/>
      <c r="E47" s="4"/>
      <c r="F47" s="4"/>
      <c r="G47" s="4"/>
      <c r="H47" s="4"/>
      <c r="I47" s="4"/>
      <c r="J47" s="4"/>
      <c r="K47" s="4"/>
      <c r="L47" s="4"/>
      <c r="M47" s="4"/>
      <c r="N47" s="4"/>
      <c r="O47" s="11" t="str">
        <f t="shared" si="2"/>
        <v>?</v>
      </c>
      <c r="P47" s="4" t="s">
        <v>602</v>
      </c>
      <c r="Q47" s="98"/>
      <c r="R47" s="98"/>
      <c r="S47" s="98"/>
      <c r="T47" s="98"/>
      <c r="U47" s="98"/>
      <c r="V47" s="98" t="s">
        <v>185</v>
      </c>
      <c r="W47" s="98" t="s">
        <v>185</v>
      </c>
      <c r="X47" s="98"/>
      <c r="Y47" s="98"/>
      <c r="Z47" s="98"/>
      <c r="AA47" s="98"/>
      <c r="AB47" s="62"/>
      <c r="AC47" s="46"/>
      <c r="AD47" s="4"/>
      <c r="AE47" s="4">
        <v>9000</v>
      </c>
      <c r="AF47" s="60"/>
      <c r="AG47" s="97"/>
      <c r="AH47" s="98"/>
      <c r="AI47" s="98"/>
      <c r="AJ47" s="98"/>
      <c r="AK47" s="99"/>
      <c r="AL47" s="97"/>
      <c r="AM47" s="98"/>
      <c r="AN47" s="98"/>
      <c r="AO47" s="98"/>
      <c r="AP47" s="86" t="str">
        <f t="shared" si="3"/>
        <v>x</v>
      </c>
      <c r="AQ47" s="100"/>
      <c r="AR47" s="98"/>
      <c r="AS47" s="98"/>
      <c r="AT47" s="98"/>
      <c r="AU47" s="98"/>
      <c r="AV47" s="98"/>
      <c r="AW47" s="98"/>
      <c r="AX47" s="98" t="s">
        <v>185</v>
      </c>
      <c r="AY47" s="98"/>
      <c r="AZ47" s="98"/>
      <c r="BA47" s="98"/>
      <c r="BB47" s="98" t="s">
        <v>185</v>
      </c>
      <c r="BC47" s="98"/>
      <c r="BD47" s="98"/>
      <c r="BE47" s="98"/>
      <c r="BF47" s="98"/>
      <c r="BG47" s="98"/>
      <c r="BH47" s="99" t="s">
        <v>185</v>
      </c>
      <c r="BI47" s="55" t="s">
        <v>636</v>
      </c>
    </row>
    <row r="48" spans="1:61" ht="18" customHeight="1" thickBot="1" x14ac:dyDescent="0.3">
      <c r="A48" s="145">
        <v>45</v>
      </c>
      <c r="B48" s="141" t="s">
        <v>25</v>
      </c>
      <c r="C48" s="21" t="s">
        <v>18</v>
      </c>
      <c r="D48" s="18"/>
      <c r="E48" s="5"/>
      <c r="F48" s="5" t="s">
        <v>185</v>
      </c>
      <c r="G48" s="5"/>
      <c r="H48" s="5"/>
      <c r="I48" s="5"/>
      <c r="J48" s="5"/>
      <c r="K48" s="5"/>
      <c r="L48" s="5"/>
      <c r="M48" s="5"/>
      <c r="N48" s="5"/>
      <c r="O48" s="11" t="str">
        <f t="shared" si="2"/>
        <v xml:space="preserve"> </v>
      </c>
      <c r="P48" s="5" t="s">
        <v>26</v>
      </c>
      <c r="Q48" s="98"/>
      <c r="R48" s="98"/>
      <c r="S48" s="98" t="s">
        <v>185</v>
      </c>
      <c r="T48" s="98" t="s">
        <v>185</v>
      </c>
      <c r="U48" s="98" t="s">
        <v>185</v>
      </c>
      <c r="V48" s="98" t="s">
        <v>185</v>
      </c>
      <c r="W48" s="98" t="s">
        <v>185</v>
      </c>
      <c r="X48" s="98"/>
      <c r="Y48" s="98"/>
      <c r="Z48" s="98"/>
      <c r="AA48" s="98"/>
      <c r="AB48" s="66" t="s">
        <v>190</v>
      </c>
      <c r="AC48" s="64"/>
      <c r="AD48" s="9"/>
      <c r="AE48" s="6" t="s">
        <v>191</v>
      </c>
      <c r="AF48" s="70"/>
      <c r="AG48" s="84"/>
      <c r="AH48" s="85"/>
      <c r="AI48" s="85"/>
      <c r="AJ48" s="85" t="s">
        <v>185</v>
      </c>
      <c r="AK48" s="86"/>
      <c r="AL48" s="84"/>
      <c r="AM48" s="85"/>
      <c r="AN48" s="85"/>
      <c r="AO48" s="85"/>
      <c r="AP48" s="86" t="str">
        <f t="shared" si="3"/>
        <v>x</v>
      </c>
      <c r="AQ48" s="87"/>
      <c r="AR48" s="85"/>
      <c r="AS48" s="85"/>
      <c r="AT48" s="85"/>
      <c r="AU48" s="85"/>
      <c r="AV48" s="85"/>
      <c r="AW48" s="85"/>
      <c r="AX48" s="85"/>
      <c r="AY48" s="85"/>
      <c r="AZ48" s="85"/>
      <c r="BA48" s="85"/>
      <c r="BB48" s="85" t="s">
        <v>185</v>
      </c>
      <c r="BC48" s="85"/>
      <c r="BD48" s="85"/>
      <c r="BE48" s="85"/>
      <c r="BF48" s="85"/>
      <c r="BG48" s="85"/>
      <c r="BH48" s="86"/>
      <c r="BI48" s="55" t="s">
        <v>482</v>
      </c>
    </row>
    <row r="49" spans="1:61" ht="19.5" customHeight="1" thickBot="1" x14ac:dyDescent="0.3">
      <c r="A49" s="145">
        <v>46</v>
      </c>
      <c r="B49" s="142" t="s">
        <v>777</v>
      </c>
      <c r="C49" s="21" t="s">
        <v>680</v>
      </c>
      <c r="D49" s="18"/>
      <c r="E49" s="5"/>
      <c r="F49" s="5" t="s">
        <v>185</v>
      </c>
      <c r="G49" s="5"/>
      <c r="H49" s="5"/>
      <c r="I49" s="5"/>
      <c r="J49" s="5"/>
      <c r="K49" s="5"/>
      <c r="L49" s="5"/>
      <c r="M49" s="5"/>
      <c r="N49" s="5"/>
      <c r="O49" s="11" t="str">
        <f t="shared" si="2"/>
        <v xml:space="preserve"> </v>
      </c>
      <c r="P49" s="5" t="s">
        <v>32</v>
      </c>
      <c r="Q49" s="91"/>
      <c r="R49" s="91"/>
      <c r="S49" s="91"/>
      <c r="T49" s="91"/>
      <c r="U49" s="91"/>
      <c r="V49" s="91"/>
      <c r="W49" s="91"/>
      <c r="X49" s="91" t="s">
        <v>185</v>
      </c>
      <c r="Y49" s="91"/>
      <c r="Z49" s="91"/>
      <c r="AA49" s="91"/>
      <c r="AB49" s="62" t="s">
        <v>58</v>
      </c>
      <c r="AC49" s="45"/>
      <c r="AD49" s="5"/>
      <c r="AE49" s="6" t="s">
        <v>191</v>
      </c>
      <c r="AF49" s="70"/>
      <c r="AG49" s="89"/>
      <c r="AH49" s="88"/>
      <c r="AI49" s="88"/>
      <c r="AJ49" s="85" t="s">
        <v>185</v>
      </c>
      <c r="AK49" s="86"/>
      <c r="AL49" s="84"/>
      <c r="AM49" s="85" t="s">
        <v>185</v>
      </c>
      <c r="AN49" s="85"/>
      <c r="AO49" s="85"/>
      <c r="AP49" s="86" t="str">
        <f t="shared" si="3"/>
        <v xml:space="preserve"> </v>
      </c>
      <c r="AQ49" s="87"/>
      <c r="AR49" s="85" t="s">
        <v>185</v>
      </c>
      <c r="AS49" s="85"/>
      <c r="AT49" s="85"/>
      <c r="AU49" s="85"/>
      <c r="AV49" s="85"/>
      <c r="AW49" s="85"/>
      <c r="AX49" s="85"/>
      <c r="AY49" s="85"/>
      <c r="AZ49" s="85"/>
      <c r="BA49" s="85"/>
      <c r="BB49" s="85" t="s">
        <v>185</v>
      </c>
      <c r="BC49" s="85"/>
      <c r="BD49" s="85"/>
      <c r="BE49" s="85"/>
      <c r="BF49" s="85"/>
      <c r="BG49" s="85"/>
      <c r="BH49" s="86"/>
      <c r="BI49" s="55"/>
    </row>
    <row r="50" spans="1:61" ht="19.5" customHeight="1" thickBot="1" x14ac:dyDescent="0.3">
      <c r="A50" s="145">
        <v>47</v>
      </c>
      <c r="B50" s="142" t="s">
        <v>776</v>
      </c>
      <c r="C50" s="21" t="s">
        <v>680</v>
      </c>
      <c r="D50" s="18"/>
      <c r="E50" s="5"/>
      <c r="F50" s="5" t="s">
        <v>185</v>
      </c>
      <c r="G50" s="5"/>
      <c r="H50" s="5"/>
      <c r="I50" s="5"/>
      <c r="J50" s="5"/>
      <c r="K50" s="5"/>
      <c r="L50" s="5"/>
      <c r="M50" s="5"/>
      <c r="N50" s="5"/>
      <c r="O50" s="11" t="str">
        <f t="shared" si="2"/>
        <v xml:space="preserve"> </v>
      </c>
      <c r="P50" s="5" t="s">
        <v>32</v>
      </c>
      <c r="Q50" s="91"/>
      <c r="R50" s="91"/>
      <c r="S50" s="91"/>
      <c r="T50" s="91"/>
      <c r="U50" s="91"/>
      <c r="V50" s="91"/>
      <c r="W50" s="91"/>
      <c r="X50" s="91" t="s">
        <v>185</v>
      </c>
      <c r="Y50" s="91"/>
      <c r="Z50" s="91"/>
      <c r="AA50" s="91"/>
      <c r="AB50" s="62" t="s">
        <v>58</v>
      </c>
      <c r="AC50" s="45"/>
      <c r="AD50" s="5"/>
      <c r="AE50" s="6" t="s">
        <v>191</v>
      </c>
      <c r="AF50" s="70"/>
      <c r="AG50" s="89"/>
      <c r="AH50" s="88"/>
      <c r="AI50" s="88"/>
      <c r="AJ50" s="85" t="s">
        <v>185</v>
      </c>
      <c r="AK50" s="86"/>
      <c r="AL50" s="84"/>
      <c r="AM50" s="85" t="s">
        <v>185</v>
      </c>
      <c r="AN50" s="85"/>
      <c r="AO50" s="85"/>
      <c r="AP50" s="86" t="str">
        <f t="shared" si="3"/>
        <v xml:space="preserve"> </v>
      </c>
      <c r="AQ50" s="87"/>
      <c r="AR50" s="85"/>
      <c r="AS50" s="85"/>
      <c r="AT50" s="85"/>
      <c r="AU50" s="85"/>
      <c r="AV50" s="85"/>
      <c r="AW50" s="85"/>
      <c r="AX50" s="85" t="s">
        <v>185</v>
      </c>
      <c r="AY50" s="85"/>
      <c r="AZ50" s="85"/>
      <c r="BA50" s="85"/>
      <c r="BB50" s="85" t="s">
        <v>185</v>
      </c>
      <c r="BC50" s="85"/>
      <c r="BD50" s="85"/>
      <c r="BE50" s="85"/>
      <c r="BF50" s="85"/>
      <c r="BG50" s="85"/>
      <c r="BH50" s="86"/>
      <c r="BI50" s="55"/>
    </row>
    <row r="51" spans="1:61" ht="18" customHeight="1" thickBot="1" x14ac:dyDescent="0.3">
      <c r="A51" s="145">
        <v>48</v>
      </c>
      <c r="B51" s="141" t="s">
        <v>651</v>
      </c>
      <c r="C51" s="20" t="s">
        <v>680</v>
      </c>
      <c r="D51" s="17"/>
      <c r="E51" s="4" t="s">
        <v>185</v>
      </c>
      <c r="F51" s="4"/>
      <c r="G51" s="4"/>
      <c r="H51" s="4"/>
      <c r="I51" s="4"/>
      <c r="J51" s="4"/>
      <c r="K51" s="4"/>
      <c r="L51" s="4"/>
      <c r="M51" s="4"/>
      <c r="N51" s="4"/>
      <c r="O51" s="11" t="str">
        <f t="shared" si="2"/>
        <v xml:space="preserve"> </v>
      </c>
      <c r="P51" s="4" t="s">
        <v>652</v>
      </c>
      <c r="Q51" s="98"/>
      <c r="R51" s="98"/>
      <c r="S51" s="98"/>
      <c r="T51" s="98"/>
      <c r="U51" s="98"/>
      <c r="V51" s="98"/>
      <c r="W51" s="98" t="s">
        <v>185</v>
      </c>
      <c r="X51" s="98"/>
      <c r="Y51" s="98"/>
      <c r="Z51" s="98"/>
      <c r="AA51" s="98"/>
      <c r="AB51" s="62"/>
      <c r="AC51" s="46"/>
      <c r="AD51" s="4"/>
      <c r="AE51" s="4" t="s">
        <v>653</v>
      </c>
      <c r="AF51" s="60"/>
      <c r="AG51" s="97"/>
      <c r="AH51" s="98"/>
      <c r="AI51" s="98"/>
      <c r="AJ51" s="98"/>
      <c r="AK51" s="99"/>
      <c r="AL51" s="97" t="s">
        <v>185</v>
      </c>
      <c r="AM51" s="98"/>
      <c r="AN51" s="98"/>
      <c r="AO51" s="98"/>
      <c r="AP51" s="86" t="str">
        <f t="shared" si="3"/>
        <v xml:space="preserve"> </v>
      </c>
      <c r="AQ51" s="100"/>
      <c r="AR51" s="98"/>
      <c r="AS51" s="98"/>
      <c r="AT51" s="98"/>
      <c r="AU51" s="98"/>
      <c r="AV51" s="98"/>
      <c r="AW51" s="98"/>
      <c r="AX51" s="98" t="s">
        <v>185</v>
      </c>
      <c r="AY51" s="98"/>
      <c r="AZ51" s="98"/>
      <c r="BA51" s="98"/>
      <c r="BB51" s="98" t="s">
        <v>185</v>
      </c>
      <c r="BC51" s="98"/>
      <c r="BD51" s="98"/>
      <c r="BE51" s="98"/>
      <c r="BF51" s="98"/>
      <c r="BG51" s="98"/>
      <c r="BH51" s="99"/>
      <c r="BI51" s="55"/>
    </row>
    <row r="52" spans="1:61" ht="17.25" customHeight="1" thickBot="1" x14ac:dyDescent="0.3">
      <c r="A52" s="145">
        <v>49</v>
      </c>
      <c r="B52" s="141" t="s">
        <v>586</v>
      </c>
      <c r="C52" s="20" t="s">
        <v>587</v>
      </c>
      <c r="D52" s="17"/>
      <c r="E52" s="4" t="s">
        <v>185</v>
      </c>
      <c r="F52" s="4"/>
      <c r="G52" s="4"/>
      <c r="H52" s="4"/>
      <c r="I52" s="4"/>
      <c r="J52" s="4"/>
      <c r="K52" s="4"/>
      <c r="L52" s="4"/>
      <c r="M52" s="4"/>
      <c r="N52" s="4"/>
      <c r="O52" s="11" t="str">
        <f t="shared" si="2"/>
        <v xml:space="preserve"> </v>
      </c>
      <c r="P52" s="4" t="s">
        <v>588</v>
      </c>
      <c r="Q52" s="98"/>
      <c r="R52" s="98"/>
      <c r="S52" s="98"/>
      <c r="T52" s="98"/>
      <c r="U52" s="98"/>
      <c r="V52" s="98"/>
      <c r="W52" s="98" t="s">
        <v>185</v>
      </c>
      <c r="X52" s="98"/>
      <c r="Y52" s="98"/>
      <c r="Z52" s="98"/>
      <c r="AA52" s="98"/>
      <c r="AB52" s="62"/>
      <c r="AC52" s="46" t="s">
        <v>590</v>
      </c>
      <c r="AD52" s="4"/>
      <c r="AE52" s="4"/>
      <c r="AF52" s="60"/>
      <c r="AG52" s="97"/>
      <c r="AH52" s="98"/>
      <c r="AI52" s="98" t="s">
        <v>185</v>
      </c>
      <c r="AJ52" s="98"/>
      <c r="AK52" s="99"/>
      <c r="AL52" s="97"/>
      <c r="AM52" s="98"/>
      <c r="AN52" s="98"/>
      <c r="AO52" s="98"/>
      <c r="AP52" s="86" t="str">
        <f t="shared" si="3"/>
        <v>x</v>
      </c>
      <c r="AQ52" s="100"/>
      <c r="AR52" s="98"/>
      <c r="AS52" s="98"/>
      <c r="AT52" s="98"/>
      <c r="AU52" s="98"/>
      <c r="AV52" s="98"/>
      <c r="AW52" s="98"/>
      <c r="AX52" s="98"/>
      <c r="AY52" s="98"/>
      <c r="AZ52" s="98"/>
      <c r="BA52" s="98"/>
      <c r="BB52" s="98"/>
      <c r="BC52" s="98"/>
      <c r="BD52" s="98"/>
      <c r="BE52" s="98"/>
      <c r="BF52" s="98"/>
      <c r="BG52" s="98"/>
      <c r="BH52" s="99"/>
      <c r="BI52" s="55" t="s">
        <v>589</v>
      </c>
    </row>
    <row r="53" spans="1:61" ht="27.75" customHeight="1" thickBot="1" x14ac:dyDescent="0.3">
      <c r="A53" s="145">
        <v>50</v>
      </c>
      <c r="B53" s="141" t="s">
        <v>359</v>
      </c>
      <c r="C53" s="21" t="s">
        <v>358</v>
      </c>
      <c r="D53" s="18"/>
      <c r="E53" s="5"/>
      <c r="F53" s="5"/>
      <c r="G53" s="5" t="s">
        <v>185</v>
      </c>
      <c r="H53" s="5"/>
      <c r="I53" s="5"/>
      <c r="J53" s="5"/>
      <c r="K53" s="5"/>
      <c r="L53" s="5"/>
      <c r="M53" s="5"/>
      <c r="N53" s="5"/>
      <c r="O53" s="11" t="str">
        <f t="shared" si="2"/>
        <v xml:space="preserve"> </v>
      </c>
      <c r="P53" s="5" t="s">
        <v>360</v>
      </c>
      <c r="Q53" s="91"/>
      <c r="R53" s="91"/>
      <c r="S53" s="91" t="s">
        <v>185</v>
      </c>
      <c r="T53" s="91" t="s">
        <v>185</v>
      </c>
      <c r="U53" s="91"/>
      <c r="V53" s="91"/>
      <c r="W53" s="91"/>
      <c r="X53" s="91"/>
      <c r="Y53" s="91"/>
      <c r="Z53" s="91"/>
      <c r="AA53" s="91"/>
      <c r="AB53" s="66" t="s">
        <v>361</v>
      </c>
      <c r="AC53" s="45"/>
      <c r="AD53" s="5"/>
      <c r="AE53" s="6">
        <v>500</v>
      </c>
      <c r="AF53" s="70"/>
      <c r="AG53" s="84"/>
      <c r="AH53" s="85"/>
      <c r="AI53" s="85"/>
      <c r="AJ53" s="85"/>
      <c r="AK53" s="86"/>
      <c r="AL53" s="84" t="s">
        <v>185</v>
      </c>
      <c r="AM53" s="85"/>
      <c r="AN53" s="85"/>
      <c r="AO53" s="85"/>
      <c r="AP53" s="86" t="str">
        <f t="shared" si="3"/>
        <v xml:space="preserve"> </v>
      </c>
      <c r="AQ53" s="87"/>
      <c r="AR53" s="85"/>
      <c r="AS53" s="85"/>
      <c r="AT53" s="85" t="s">
        <v>185</v>
      </c>
      <c r="AU53" s="85"/>
      <c r="AV53" s="85"/>
      <c r="AW53" s="85"/>
      <c r="AX53" s="91"/>
      <c r="AY53" s="85"/>
      <c r="AZ53" s="85"/>
      <c r="BA53" s="85"/>
      <c r="BB53" s="85" t="s">
        <v>185</v>
      </c>
      <c r="BC53" s="85"/>
      <c r="BD53" s="85"/>
      <c r="BE53" s="85"/>
      <c r="BF53" s="85"/>
      <c r="BG53" s="85"/>
      <c r="BH53" s="86"/>
      <c r="BI53" s="55" t="s">
        <v>499</v>
      </c>
    </row>
    <row r="54" spans="1:61" ht="31.5" customHeight="1" thickBot="1" x14ac:dyDescent="0.3">
      <c r="A54" s="145">
        <v>51</v>
      </c>
      <c r="B54" s="141" t="s">
        <v>221</v>
      </c>
      <c r="C54" s="76" t="s">
        <v>461</v>
      </c>
      <c r="D54" s="19"/>
      <c r="E54" s="8"/>
      <c r="F54" s="8"/>
      <c r="G54" s="8"/>
      <c r="H54" s="8"/>
      <c r="I54" s="8"/>
      <c r="J54" s="8"/>
      <c r="K54" s="8"/>
      <c r="L54" s="8" t="s">
        <v>185</v>
      </c>
      <c r="M54" s="8"/>
      <c r="N54" s="8"/>
      <c r="O54" s="11" t="str">
        <f t="shared" si="2"/>
        <v xml:space="preserve"> </v>
      </c>
      <c r="P54" s="5" t="s">
        <v>95</v>
      </c>
      <c r="Q54" s="85" t="s">
        <v>185</v>
      </c>
      <c r="R54" s="85"/>
      <c r="S54" s="85"/>
      <c r="T54" s="85" t="s">
        <v>185</v>
      </c>
      <c r="U54" s="85"/>
      <c r="V54" s="85"/>
      <c r="W54" s="85"/>
      <c r="X54" s="85"/>
      <c r="Y54" s="85"/>
      <c r="Z54" s="85"/>
      <c r="AA54" s="85"/>
      <c r="AB54" s="67" t="s">
        <v>462</v>
      </c>
      <c r="AC54" s="45"/>
      <c r="AD54" s="5" t="s">
        <v>463</v>
      </c>
      <c r="AE54" s="6">
        <v>20000</v>
      </c>
      <c r="AF54" s="70"/>
      <c r="AG54" s="84"/>
      <c r="AH54" s="85" t="s">
        <v>185</v>
      </c>
      <c r="AI54" s="85"/>
      <c r="AJ54" s="85"/>
      <c r="AK54" s="86"/>
      <c r="AL54" s="84"/>
      <c r="AM54" s="85"/>
      <c r="AN54" s="85"/>
      <c r="AO54" s="85"/>
      <c r="AP54" s="86" t="str">
        <f t="shared" si="3"/>
        <v>x</v>
      </c>
      <c r="AQ54" s="87"/>
      <c r="AR54" s="85"/>
      <c r="AS54" s="85"/>
      <c r="AT54" s="85" t="s">
        <v>185</v>
      </c>
      <c r="AU54" s="85"/>
      <c r="AV54" s="85"/>
      <c r="AW54" s="85"/>
      <c r="AX54" s="85" t="s">
        <v>185</v>
      </c>
      <c r="AY54" s="85"/>
      <c r="AZ54" s="85"/>
      <c r="BA54" s="85"/>
      <c r="BB54" s="85"/>
      <c r="BC54" s="85"/>
      <c r="BD54" s="85"/>
      <c r="BE54" s="85"/>
      <c r="BF54" s="85"/>
      <c r="BG54" s="85"/>
      <c r="BH54" s="86"/>
      <c r="BI54" s="55" t="s">
        <v>226</v>
      </c>
    </row>
    <row r="55" spans="1:61" ht="28.5" customHeight="1" thickBot="1" x14ac:dyDescent="0.3">
      <c r="A55" s="145">
        <v>52</v>
      </c>
      <c r="B55" s="141" t="s">
        <v>241</v>
      </c>
      <c r="C55" s="21" t="s">
        <v>329</v>
      </c>
      <c r="D55" s="18"/>
      <c r="E55" s="5"/>
      <c r="F55" s="5"/>
      <c r="G55" s="5"/>
      <c r="H55" s="5"/>
      <c r="I55" s="5"/>
      <c r="J55" s="5"/>
      <c r="K55" s="5"/>
      <c r="L55" s="5"/>
      <c r="M55" s="5"/>
      <c r="N55" s="5" t="s">
        <v>185</v>
      </c>
      <c r="O55" s="11" t="str">
        <f t="shared" si="2"/>
        <v xml:space="preserve"> </v>
      </c>
      <c r="P55" s="5" t="s">
        <v>746</v>
      </c>
      <c r="Q55" s="91" t="s">
        <v>185</v>
      </c>
      <c r="R55" s="91"/>
      <c r="S55" s="91"/>
      <c r="T55" s="91" t="s">
        <v>185</v>
      </c>
      <c r="U55" s="91"/>
      <c r="V55" s="91"/>
      <c r="W55" s="91"/>
      <c r="X55" s="91"/>
      <c r="Y55" s="91"/>
      <c r="Z55" s="91"/>
      <c r="AA55" s="91"/>
      <c r="AB55" s="66" t="s">
        <v>330</v>
      </c>
      <c r="AC55" s="45" t="s">
        <v>331</v>
      </c>
      <c r="AD55" s="5"/>
      <c r="AE55" s="6" t="s">
        <v>185</v>
      </c>
      <c r="AF55" s="70"/>
      <c r="AG55" s="84"/>
      <c r="AH55" s="85" t="s">
        <v>185</v>
      </c>
      <c r="AI55" s="85"/>
      <c r="AJ55" s="85"/>
      <c r="AK55" s="86"/>
      <c r="AL55" s="84"/>
      <c r="AM55" s="85" t="s">
        <v>185</v>
      </c>
      <c r="AN55" s="85"/>
      <c r="AO55" s="85"/>
      <c r="AP55" s="86" t="str">
        <f t="shared" si="3"/>
        <v xml:space="preserve"> </v>
      </c>
      <c r="AQ55" s="87"/>
      <c r="AR55" s="85"/>
      <c r="AS55" s="85" t="s">
        <v>185</v>
      </c>
      <c r="AT55" s="85"/>
      <c r="AU55" s="85"/>
      <c r="AV55" s="85"/>
      <c r="AW55" s="85"/>
      <c r="AX55" s="85"/>
      <c r="AY55" s="85"/>
      <c r="AZ55" s="85"/>
      <c r="BA55" s="85"/>
      <c r="BB55" s="85"/>
      <c r="BC55" s="85"/>
      <c r="BD55" s="85"/>
      <c r="BE55" s="85"/>
      <c r="BF55" s="85"/>
      <c r="BG55" s="85"/>
      <c r="BH55" s="86"/>
      <c r="BI55" s="55" t="s">
        <v>550</v>
      </c>
    </row>
    <row r="56" spans="1:61" ht="91.5" customHeight="1" thickBot="1" x14ac:dyDescent="0.3">
      <c r="A56" s="145">
        <v>53</v>
      </c>
      <c r="B56" s="141" t="s">
        <v>269</v>
      </c>
      <c r="C56" s="76" t="s">
        <v>100</v>
      </c>
      <c r="D56" s="19"/>
      <c r="E56" s="8"/>
      <c r="F56" s="8"/>
      <c r="G56" s="8" t="s">
        <v>185</v>
      </c>
      <c r="H56" s="8"/>
      <c r="I56" s="8"/>
      <c r="J56" s="8"/>
      <c r="K56" s="8"/>
      <c r="L56" s="8"/>
      <c r="M56" s="8"/>
      <c r="N56" s="8"/>
      <c r="O56" s="11" t="str">
        <f t="shared" si="2"/>
        <v xml:space="preserve"> </v>
      </c>
      <c r="P56" s="5" t="s">
        <v>99</v>
      </c>
      <c r="Q56" s="91"/>
      <c r="R56" s="91"/>
      <c r="S56" s="91" t="s">
        <v>185</v>
      </c>
      <c r="T56" s="91" t="s">
        <v>185</v>
      </c>
      <c r="U56" s="91" t="s">
        <v>185</v>
      </c>
      <c r="V56" s="91" t="s">
        <v>185</v>
      </c>
      <c r="W56" s="91"/>
      <c r="X56" s="91"/>
      <c r="Y56" s="91"/>
      <c r="Z56" s="91"/>
      <c r="AA56" s="91"/>
      <c r="AB56" s="66" t="s">
        <v>406</v>
      </c>
      <c r="AC56" s="45"/>
      <c r="AD56" s="5"/>
      <c r="AE56" s="6">
        <v>10000</v>
      </c>
      <c r="AF56" s="70"/>
      <c r="AG56" s="84"/>
      <c r="AH56" s="85"/>
      <c r="AI56" s="85"/>
      <c r="AJ56" s="85"/>
      <c r="AK56" s="86"/>
      <c r="AL56" s="84"/>
      <c r="AM56" s="85"/>
      <c r="AN56" s="85"/>
      <c r="AO56" s="85"/>
      <c r="AP56" s="86" t="str">
        <f t="shared" si="3"/>
        <v>x</v>
      </c>
      <c r="AQ56" s="87"/>
      <c r="AR56" s="85" t="s">
        <v>185</v>
      </c>
      <c r="AS56" s="85"/>
      <c r="AT56" s="85" t="s">
        <v>185</v>
      </c>
      <c r="AU56" s="85"/>
      <c r="AV56" s="85"/>
      <c r="AW56" s="85"/>
      <c r="AX56" s="85"/>
      <c r="AY56" s="85"/>
      <c r="AZ56" s="85" t="s">
        <v>185</v>
      </c>
      <c r="BA56" s="85"/>
      <c r="BB56" s="85"/>
      <c r="BC56" s="85"/>
      <c r="BD56" s="85"/>
      <c r="BE56" s="85"/>
      <c r="BF56" s="85"/>
      <c r="BG56" s="85"/>
      <c r="BH56" s="86"/>
      <c r="BI56" s="55"/>
    </row>
    <row r="57" spans="1:61" ht="64.5" customHeight="1" thickBot="1" x14ac:dyDescent="0.3">
      <c r="A57" s="145">
        <v>54</v>
      </c>
      <c r="B57" s="141" t="s">
        <v>269</v>
      </c>
      <c r="C57" s="21" t="s">
        <v>444</v>
      </c>
      <c r="D57" s="18"/>
      <c r="E57" s="5"/>
      <c r="F57" s="5"/>
      <c r="G57" s="8" t="s">
        <v>185</v>
      </c>
      <c r="H57" s="5"/>
      <c r="I57" s="5"/>
      <c r="J57" s="5"/>
      <c r="K57" s="5"/>
      <c r="L57" s="5"/>
      <c r="M57" s="5"/>
      <c r="N57" s="5"/>
      <c r="O57" s="11" t="str">
        <f t="shared" si="2"/>
        <v xml:space="preserve"> </v>
      </c>
      <c r="P57" s="5" t="s">
        <v>101</v>
      </c>
      <c r="Q57" s="91"/>
      <c r="R57" s="91"/>
      <c r="S57" s="91" t="s">
        <v>185</v>
      </c>
      <c r="T57" s="91" t="s">
        <v>185</v>
      </c>
      <c r="U57" s="91"/>
      <c r="V57" s="91"/>
      <c r="W57" s="91"/>
      <c r="X57" s="91"/>
      <c r="Y57" s="91"/>
      <c r="Z57" s="91"/>
      <c r="AA57" s="91"/>
      <c r="AB57" s="66" t="s">
        <v>102</v>
      </c>
      <c r="AC57" s="45"/>
      <c r="AD57" s="6"/>
      <c r="AE57" s="6">
        <v>2500</v>
      </c>
      <c r="AF57" s="70"/>
      <c r="AG57" s="84"/>
      <c r="AH57" s="85"/>
      <c r="AI57" s="85"/>
      <c r="AJ57" s="85"/>
      <c r="AK57" s="86"/>
      <c r="AL57" s="84"/>
      <c r="AM57" s="85" t="s">
        <v>185</v>
      </c>
      <c r="AN57" s="85"/>
      <c r="AO57" s="85"/>
      <c r="AP57" s="86" t="str">
        <f t="shared" si="3"/>
        <v xml:space="preserve"> </v>
      </c>
      <c r="AQ57" s="87"/>
      <c r="AR57" s="85"/>
      <c r="AS57" s="85"/>
      <c r="AT57" s="85" t="s">
        <v>185</v>
      </c>
      <c r="AU57" s="85"/>
      <c r="AV57" s="85"/>
      <c r="AW57" s="85"/>
      <c r="AX57" s="85"/>
      <c r="AY57" s="85"/>
      <c r="AZ57" s="85" t="s">
        <v>185</v>
      </c>
      <c r="BA57" s="85"/>
      <c r="BB57" s="85"/>
      <c r="BC57" s="85"/>
      <c r="BD57" s="85"/>
      <c r="BE57" s="85"/>
      <c r="BF57" s="85"/>
      <c r="BG57" s="85"/>
      <c r="BH57" s="86"/>
      <c r="BI57" s="55" t="s">
        <v>513</v>
      </c>
    </row>
    <row r="58" spans="1:61" ht="78" customHeight="1" thickBot="1" x14ac:dyDescent="0.3">
      <c r="A58" s="145">
        <v>55</v>
      </c>
      <c r="B58" s="141" t="s">
        <v>269</v>
      </c>
      <c r="C58" s="76" t="s">
        <v>100</v>
      </c>
      <c r="D58" s="19"/>
      <c r="E58" s="8"/>
      <c r="F58" s="8"/>
      <c r="G58" s="8" t="s">
        <v>185</v>
      </c>
      <c r="H58" s="8"/>
      <c r="I58" s="8"/>
      <c r="J58" s="8"/>
      <c r="K58" s="8"/>
      <c r="L58" s="8"/>
      <c r="M58" s="8"/>
      <c r="N58" s="8"/>
      <c r="O58" s="11" t="str">
        <f t="shared" si="2"/>
        <v xml:space="preserve"> </v>
      </c>
      <c r="P58" s="5" t="s">
        <v>99</v>
      </c>
      <c r="Q58" s="91"/>
      <c r="R58" s="91"/>
      <c r="S58" s="91" t="s">
        <v>185</v>
      </c>
      <c r="T58" s="91" t="s">
        <v>185</v>
      </c>
      <c r="U58" s="91" t="s">
        <v>185</v>
      </c>
      <c r="V58" s="91" t="s">
        <v>185</v>
      </c>
      <c r="W58" s="91"/>
      <c r="X58" s="91"/>
      <c r="Y58" s="91"/>
      <c r="Z58" s="91"/>
      <c r="AA58" s="91"/>
      <c r="AB58" s="66" t="s">
        <v>406</v>
      </c>
      <c r="AC58" s="45"/>
      <c r="AD58" s="5"/>
      <c r="AE58" s="6">
        <v>10000</v>
      </c>
      <c r="AF58" s="70"/>
      <c r="AG58" s="84"/>
      <c r="AH58" s="85"/>
      <c r="AI58" s="85"/>
      <c r="AJ58" s="85"/>
      <c r="AK58" s="86"/>
      <c r="AL58" s="84"/>
      <c r="AM58" s="85"/>
      <c r="AN58" s="85"/>
      <c r="AO58" s="85"/>
      <c r="AP58" s="86" t="str">
        <f t="shared" si="3"/>
        <v>x</v>
      </c>
      <c r="AQ58" s="87"/>
      <c r="AR58" s="85" t="s">
        <v>185</v>
      </c>
      <c r="AS58" s="85"/>
      <c r="AT58" s="85" t="s">
        <v>185</v>
      </c>
      <c r="AU58" s="85"/>
      <c r="AV58" s="85"/>
      <c r="AW58" s="85"/>
      <c r="AX58" s="85"/>
      <c r="AY58" s="85"/>
      <c r="AZ58" s="85" t="s">
        <v>185</v>
      </c>
      <c r="BA58" s="85"/>
      <c r="BB58" s="85"/>
      <c r="BC58" s="85"/>
      <c r="BD58" s="85"/>
      <c r="BE58" s="85"/>
      <c r="BF58" s="85"/>
      <c r="BG58" s="85"/>
      <c r="BH58" s="86" t="s">
        <v>185</v>
      </c>
      <c r="BI58" s="55" t="s">
        <v>512</v>
      </c>
    </row>
    <row r="59" spans="1:61" ht="78" customHeight="1" thickBot="1" x14ac:dyDescent="0.3">
      <c r="A59" s="145">
        <v>56</v>
      </c>
      <c r="B59" s="141" t="s">
        <v>262</v>
      </c>
      <c r="C59" s="21" t="s">
        <v>267</v>
      </c>
      <c r="D59" s="18"/>
      <c r="E59" s="5"/>
      <c r="F59" s="5"/>
      <c r="G59" s="8" t="s">
        <v>185</v>
      </c>
      <c r="H59" s="5"/>
      <c r="I59" s="5"/>
      <c r="J59" s="5"/>
      <c r="K59" s="5"/>
      <c r="L59" s="5"/>
      <c r="M59" s="5"/>
      <c r="N59" s="5"/>
      <c r="O59" s="11" t="str">
        <f t="shared" si="2"/>
        <v xml:space="preserve"> </v>
      </c>
      <c r="P59" s="5" t="s">
        <v>407</v>
      </c>
      <c r="Q59" s="91"/>
      <c r="R59" s="91"/>
      <c r="S59" s="91" t="s">
        <v>185</v>
      </c>
      <c r="T59" s="91" t="s">
        <v>185</v>
      </c>
      <c r="U59" s="91" t="s">
        <v>185</v>
      </c>
      <c r="V59" s="91" t="s">
        <v>185</v>
      </c>
      <c r="W59" s="91"/>
      <c r="X59" s="91"/>
      <c r="Y59" s="91"/>
      <c r="Z59" s="91"/>
      <c r="AA59" s="91"/>
      <c r="AB59" s="67" t="s">
        <v>103</v>
      </c>
      <c r="AC59" s="45"/>
      <c r="AD59" s="6"/>
      <c r="AE59" s="6">
        <v>20000</v>
      </c>
      <c r="AF59" s="70" t="s">
        <v>460</v>
      </c>
      <c r="AG59" s="84"/>
      <c r="AH59" s="85"/>
      <c r="AI59" s="85"/>
      <c r="AJ59" s="85"/>
      <c r="AK59" s="86"/>
      <c r="AL59" s="84"/>
      <c r="AM59" s="85" t="s">
        <v>185</v>
      </c>
      <c r="AN59" s="85"/>
      <c r="AO59" s="85"/>
      <c r="AP59" s="86" t="str">
        <f t="shared" si="3"/>
        <v xml:space="preserve"> </v>
      </c>
      <c r="AQ59" s="87"/>
      <c r="AR59" s="85"/>
      <c r="AS59" s="85"/>
      <c r="AT59" s="85" t="s">
        <v>185</v>
      </c>
      <c r="AU59" s="85"/>
      <c r="AV59" s="85"/>
      <c r="AW59" s="85"/>
      <c r="AX59" s="85"/>
      <c r="AY59" s="85"/>
      <c r="AZ59" s="85"/>
      <c r="BA59" s="85"/>
      <c r="BB59" s="85"/>
      <c r="BC59" s="85"/>
      <c r="BD59" s="85"/>
      <c r="BE59" s="85"/>
      <c r="BF59" s="85"/>
      <c r="BG59" s="85"/>
      <c r="BH59" s="86"/>
      <c r="BI59" s="55" t="s">
        <v>514</v>
      </c>
    </row>
    <row r="60" spans="1:61" ht="66" customHeight="1" thickBot="1" x14ac:dyDescent="0.3">
      <c r="A60" s="145">
        <v>57</v>
      </c>
      <c r="B60" s="141" t="s">
        <v>328</v>
      </c>
      <c r="C60" s="21" t="s">
        <v>683</v>
      </c>
      <c r="D60" s="18"/>
      <c r="E60" s="5"/>
      <c r="F60" s="5" t="s">
        <v>185</v>
      </c>
      <c r="G60" s="5"/>
      <c r="H60" s="5"/>
      <c r="I60" s="5"/>
      <c r="J60" s="5"/>
      <c r="K60" s="5"/>
      <c r="L60" s="5"/>
      <c r="M60" s="5"/>
      <c r="N60" s="5"/>
      <c r="O60" s="11" t="str">
        <f t="shared" si="2"/>
        <v xml:space="preserve"> </v>
      </c>
      <c r="P60" s="5" t="s">
        <v>747</v>
      </c>
      <c r="Q60" s="91" t="s">
        <v>185</v>
      </c>
      <c r="R60" s="91"/>
      <c r="S60" s="91"/>
      <c r="T60" s="91"/>
      <c r="U60" s="91" t="s">
        <v>185</v>
      </c>
      <c r="V60" s="91"/>
      <c r="W60" s="91"/>
      <c r="X60" s="91"/>
      <c r="Y60" s="91"/>
      <c r="Z60" s="91"/>
      <c r="AA60" s="91"/>
      <c r="AB60" s="66" t="s">
        <v>338</v>
      </c>
      <c r="AC60" s="45"/>
      <c r="AD60" s="5"/>
      <c r="AE60" s="6">
        <v>4000</v>
      </c>
      <c r="AF60" s="70"/>
      <c r="AG60" s="84"/>
      <c r="AH60" s="85"/>
      <c r="AI60" s="85"/>
      <c r="AJ60" s="85" t="s">
        <v>185</v>
      </c>
      <c r="AK60" s="86"/>
      <c r="AL60" s="84"/>
      <c r="AM60" s="85" t="s">
        <v>185</v>
      </c>
      <c r="AN60" s="85"/>
      <c r="AO60" s="85"/>
      <c r="AP60" s="86" t="str">
        <f t="shared" si="3"/>
        <v xml:space="preserve"> </v>
      </c>
      <c r="AQ60" s="87" t="s">
        <v>185</v>
      </c>
      <c r="AR60" s="85"/>
      <c r="AS60" s="85" t="s">
        <v>185</v>
      </c>
      <c r="AT60" s="85" t="s">
        <v>185</v>
      </c>
      <c r="AU60" s="85"/>
      <c r="AV60" s="85" t="s">
        <v>185</v>
      </c>
      <c r="AW60" s="85" t="s">
        <v>185</v>
      </c>
      <c r="AX60" s="85" t="s">
        <v>185</v>
      </c>
      <c r="AY60" s="85" t="s">
        <v>185</v>
      </c>
      <c r="AZ60" s="85" t="s">
        <v>185</v>
      </c>
      <c r="BA60" s="85"/>
      <c r="BB60" s="85"/>
      <c r="BC60" s="85" t="s">
        <v>185</v>
      </c>
      <c r="BD60" s="85"/>
      <c r="BE60" s="85"/>
      <c r="BF60" s="85"/>
      <c r="BG60" s="85" t="s">
        <v>185</v>
      </c>
      <c r="BH60" s="86"/>
      <c r="BI60" s="55" t="s">
        <v>339</v>
      </c>
    </row>
    <row r="61" spans="1:61" ht="51.75" customHeight="1" thickBot="1" x14ac:dyDescent="0.3">
      <c r="A61" s="145">
        <v>58</v>
      </c>
      <c r="B61" s="141" t="s">
        <v>222</v>
      </c>
      <c r="C61" s="76" t="s">
        <v>97</v>
      </c>
      <c r="D61" s="19"/>
      <c r="E61" s="8"/>
      <c r="F61" s="8"/>
      <c r="G61" s="8" t="s">
        <v>185</v>
      </c>
      <c r="H61" s="8"/>
      <c r="I61" s="8"/>
      <c r="J61" s="8"/>
      <c r="K61" s="8"/>
      <c r="L61" s="8"/>
      <c r="M61" s="8"/>
      <c r="N61" s="8"/>
      <c r="O61" s="11" t="str">
        <f t="shared" si="2"/>
        <v xml:space="preserve"> </v>
      </c>
      <c r="P61" s="5" t="s">
        <v>96</v>
      </c>
      <c r="Q61" s="85"/>
      <c r="R61" s="85"/>
      <c r="S61" s="85" t="s">
        <v>185</v>
      </c>
      <c r="T61" s="85"/>
      <c r="U61" s="85"/>
      <c r="V61" s="85"/>
      <c r="W61" s="85"/>
      <c r="X61" s="85"/>
      <c r="Y61" s="85"/>
      <c r="Z61" s="85"/>
      <c r="AA61" s="85"/>
      <c r="AB61" s="66" t="s">
        <v>98</v>
      </c>
      <c r="AC61" s="64"/>
      <c r="AD61" s="6"/>
      <c r="AE61" s="6">
        <v>3000</v>
      </c>
      <c r="AF61" s="70"/>
      <c r="AG61" s="84"/>
      <c r="AH61" s="85"/>
      <c r="AI61" s="85"/>
      <c r="AJ61" s="85"/>
      <c r="AK61" s="86"/>
      <c r="AL61" s="84" t="s">
        <v>185</v>
      </c>
      <c r="AM61" s="85"/>
      <c r="AN61" s="85"/>
      <c r="AO61" s="85"/>
      <c r="AP61" s="86" t="str">
        <f t="shared" si="3"/>
        <v xml:space="preserve"> </v>
      </c>
      <c r="AQ61" s="87"/>
      <c r="AR61" s="85" t="s">
        <v>185</v>
      </c>
      <c r="AS61" s="85"/>
      <c r="AT61" s="85" t="s">
        <v>185</v>
      </c>
      <c r="AU61" s="85"/>
      <c r="AV61" s="85"/>
      <c r="AW61" s="85"/>
      <c r="AX61" s="85" t="s">
        <v>185</v>
      </c>
      <c r="AY61" s="85"/>
      <c r="AZ61" s="85" t="s">
        <v>185</v>
      </c>
      <c r="BA61" s="85"/>
      <c r="BB61" s="85"/>
      <c r="BC61" s="85"/>
      <c r="BD61" s="85"/>
      <c r="BE61" s="85"/>
      <c r="BF61" s="85"/>
      <c r="BG61" s="85"/>
      <c r="BH61" s="86"/>
      <c r="BI61" s="55" t="s">
        <v>515</v>
      </c>
    </row>
    <row r="62" spans="1:61" ht="65.25" customHeight="1" thickBot="1" x14ac:dyDescent="0.3">
      <c r="A62" s="145">
        <v>59</v>
      </c>
      <c r="B62" s="141" t="s">
        <v>261</v>
      </c>
      <c r="C62" s="76" t="s">
        <v>682</v>
      </c>
      <c r="D62" s="19"/>
      <c r="E62" s="8"/>
      <c r="F62" s="8"/>
      <c r="G62" s="8" t="s">
        <v>185</v>
      </c>
      <c r="H62" s="8"/>
      <c r="I62" s="8"/>
      <c r="J62" s="8"/>
      <c r="K62" s="8"/>
      <c r="L62" s="8"/>
      <c r="M62" s="8"/>
      <c r="N62" s="8"/>
      <c r="O62" s="11" t="str">
        <f t="shared" si="2"/>
        <v xml:space="preserve"> </v>
      </c>
      <c r="P62" s="5" t="s">
        <v>408</v>
      </c>
      <c r="Q62" s="91"/>
      <c r="R62" s="91"/>
      <c r="S62" s="91" t="s">
        <v>185</v>
      </c>
      <c r="T62" s="91" t="s">
        <v>185</v>
      </c>
      <c r="U62" s="91" t="s">
        <v>185</v>
      </c>
      <c r="V62" s="91"/>
      <c r="W62" s="91"/>
      <c r="X62" s="91"/>
      <c r="Y62" s="91"/>
      <c r="Z62" s="91"/>
      <c r="AA62" s="91"/>
      <c r="AB62" s="66" t="s">
        <v>104</v>
      </c>
      <c r="AC62" s="45"/>
      <c r="AD62" s="5"/>
      <c r="AE62" s="6">
        <v>6000</v>
      </c>
      <c r="AF62" s="70" t="s">
        <v>419</v>
      </c>
      <c r="AG62" s="84"/>
      <c r="AH62" s="85"/>
      <c r="AI62" s="85"/>
      <c r="AJ62" s="85"/>
      <c r="AK62" s="86"/>
      <c r="AL62" s="89" t="s">
        <v>185</v>
      </c>
      <c r="AM62" s="88"/>
      <c r="AN62" s="88"/>
      <c r="AO62" s="88"/>
      <c r="AP62" s="86" t="str">
        <f t="shared" si="3"/>
        <v xml:space="preserve"> </v>
      </c>
      <c r="AQ62" s="90"/>
      <c r="AR62" s="88"/>
      <c r="AS62" s="88"/>
      <c r="AT62" s="88" t="s">
        <v>185</v>
      </c>
      <c r="AU62" s="88"/>
      <c r="AV62" s="88"/>
      <c r="AW62" s="88"/>
      <c r="AX62" s="85"/>
      <c r="AY62" s="85"/>
      <c r="AZ62" s="85" t="s">
        <v>185</v>
      </c>
      <c r="BA62" s="85"/>
      <c r="BB62" s="85"/>
      <c r="BC62" s="85"/>
      <c r="BD62" s="85"/>
      <c r="BE62" s="85"/>
      <c r="BF62" s="85"/>
      <c r="BG62" s="85"/>
      <c r="BH62" s="86"/>
      <c r="BI62" s="55" t="s">
        <v>516</v>
      </c>
    </row>
    <row r="63" spans="1:61" ht="27.75" customHeight="1" thickBot="1" x14ac:dyDescent="0.3">
      <c r="A63" s="145">
        <v>60</v>
      </c>
      <c r="B63" s="142" t="s">
        <v>5</v>
      </c>
      <c r="C63" s="20" t="s">
        <v>6</v>
      </c>
      <c r="D63" s="17"/>
      <c r="E63" s="4"/>
      <c r="F63" s="4"/>
      <c r="G63" s="4"/>
      <c r="H63" s="4"/>
      <c r="I63" s="4" t="s">
        <v>185</v>
      </c>
      <c r="J63" s="4" t="s">
        <v>185</v>
      </c>
      <c r="K63" s="4"/>
      <c r="L63" s="4"/>
      <c r="M63" s="4"/>
      <c r="N63" s="4"/>
      <c r="O63" s="11" t="str">
        <f t="shared" si="2"/>
        <v xml:space="preserve"> </v>
      </c>
      <c r="P63" s="5"/>
      <c r="Q63" s="98" t="s">
        <v>185</v>
      </c>
      <c r="R63" s="98"/>
      <c r="S63" s="98"/>
      <c r="T63" s="98"/>
      <c r="U63" s="98" t="s">
        <v>185</v>
      </c>
      <c r="V63" s="98"/>
      <c r="W63" s="98"/>
      <c r="X63" s="98"/>
      <c r="Y63" s="98"/>
      <c r="Z63" s="98"/>
      <c r="AA63" s="98"/>
      <c r="AB63" s="62" t="s">
        <v>198</v>
      </c>
      <c r="AC63" s="64"/>
      <c r="AD63" s="9"/>
      <c r="AE63" s="6">
        <v>500</v>
      </c>
      <c r="AF63" s="70"/>
      <c r="AG63" s="93"/>
      <c r="AH63" s="92"/>
      <c r="AI63" s="92" t="s">
        <v>185</v>
      </c>
      <c r="AJ63" s="85"/>
      <c r="AK63" s="86"/>
      <c r="AL63" s="84"/>
      <c r="AM63" s="85"/>
      <c r="AN63" s="85"/>
      <c r="AO63" s="85"/>
      <c r="AP63" s="86" t="str">
        <f t="shared" si="3"/>
        <v>x</v>
      </c>
      <c r="AQ63" s="87"/>
      <c r="AR63" s="85"/>
      <c r="AS63" s="85"/>
      <c r="AT63" s="85"/>
      <c r="AU63" s="85"/>
      <c r="AV63" s="85"/>
      <c r="AW63" s="85"/>
      <c r="AX63" s="85"/>
      <c r="AY63" s="85"/>
      <c r="AZ63" s="85"/>
      <c r="BA63" s="85"/>
      <c r="BB63" s="85"/>
      <c r="BC63" s="85"/>
      <c r="BD63" s="85"/>
      <c r="BE63" s="85"/>
      <c r="BF63" s="85"/>
      <c r="BG63" s="85" t="s">
        <v>185</v>
      </c>
      <c r="BH63" s="86"/>
      <c r="BI63" s="55"/>
    </row>
    <row r="64" spans="1:61" ht="28.5" customHeight="1" thickBot="1" x14ac:dyDescent="0.3">
      <c r="A64" s="145">
        <v>61</v>
      </c>
      <c r="B64" s="142" t="s">
        <v>5</v>
      </c>
      <c r="C64" s="20" t="s">
        <v>6</v>
      </c>
      <c r="D64" s="17"/>
      <c r="E64" s="4"/>
      <c r="F64" s="4"/>
      <c r="G64" s="4"/>
      <c r="H64" s="4"/>
      <c r="I64" s="4" t="s">
        <v>185</v>
      </c>
      <c r="J64" s="4" t="s">
        <v>185</v>
      </c>
      <c r="K64" s="4"/>
      <c r="L64" s="4"/>
      <c r="M64" s="4"/>
      <c r="N64" s="4"/>
      <c r="O64" s="11" t="str">
        <f t="shared" si="2"/>
        <v xml:space="preserve"> </v>
      </c>
      <c r="P64" s="5"/>
      <c r="Q64" s="98" t="s">
        <v>185</v>
      </c>
      <c r="R64" s="98"/>
      <c r="S64" s="98"/>
      <c r="T64" s="98"/>
      <c r="U64" s="98" t="s">
        <v>185</v>
      </c>
      <c r="V64" s="98"/>
      <c r="W64" s="98"/>
      <c r="X64" s="98"/>
      <c r="Y64" s="98"/>
      <c r="Z64" s="98"/>
      <c r="AA64" s="98"/>
      <c r="AB64" s="62" t="s">
        <v>198</v>
      </c>
      <c r="AC64" s="64"/>
      <c r="AD64" s="9"/>
      <c r="AE64" s="6">
        <v>500</v>
      </c>
      <c r="AF64" s="70"/>
      <c r="AG64" s="93"/>
      <c r="AH64" s="92"/>
      <c r="AI64" s="92" t="s">
        <v>185</v>
      </c>
      <c r="AJ64" s="85"/>
      <c r="AK64" s="86"/>
      <c r="AL64" s="84"/>
      <c r="AM64" s="85"/>
      <c r="AN64" s="85"/>
      <c r="AO64" s="85"/>
      <c r="AP64" s="86" t="str">
        <f t="shared" si="3"/>
        <v>x</v>
      </c>
      <c r="AQ64" s="87"/>
      <c r="AR64" s="85"/>
      <c r="AS64" s="85"/>
      <c r="AT64" s="85"/>
      <c r="AU64" s="85"/>
      <c r="AV64" s="85"/>
      <c r="AW64" s="85"/>
      <c r="AX64" s="85"/>
      <c r="AY64" s="85"/>
      <c r="AZ64" s="85"/>
      <c r="BA64" s="85"/>
      <c r="BB64" s="85"/>
      <c r="BC64" s="85"/>
      <c r="BD64" s="85"/>
      <c r="BE64" s="85"/>
      <c r="BF64" s="85"/>
      <c r="BG64" s="85" t="s">
        <v>185</v>
      </c>
      <c r="BH64" s="86"/>
      <c r="BI64" s="55" t="s">
        <v>552</v>
      </c>
    </row>
    <row r="65" spans="1:61" ht="65.25" customHeight="1" thickBot="1" x14ac:dyDescent="0.3">
      <c r="A65" s="145">
        <v>62</v>
      </c>
      <c r="B65" s="141" t="s">
        <v>260</v>
      </c>
      <c r="C65" s="21" t="s">
        <v>106</v>
      </c>
      <c r="D65" s="18"/>
      <c r="E65" s="5"/>
      <c r="F65" s="5"/>
      <c r="G65" s="8" t="s">
        <v>185</v>
      </c>
      <c r="H65" s="5"/>
      <c r="I65" s="5"/>
      <c r="J65" s="5"/>
      <c r="K65" s="5"/>
      <c r="L65" s="5"/>
      <c r="M65" s="5"/>
      <c r="N65" s="5"/>
      <c r="O65" s="11" t="str">
        <f t="shared" si="2"/>
        <v xml:space="preserve"> </v>
      </c>
      <c r="P65" s="5" t="s">
        <v>107</v>
      </c>
      <c r="Q65" s="91"/>
      <c r="R65" s="91"/>
      <c r="S65" s="91" t="s">
        <v>185</v>
      </c>
      <c r="T65" s="91" t="s">
        <v>185</v>
      </c>
      <c r="U65" s="91"/>
      <c r="V65" s="91"/>
      <c r="W65" s="91"/>
      <c r="X65" s="91"/>
      <c r="Y65" s="91"/>
      <c r="Z65" s="91"/>
      <c r="AA65" s="91"/>
      <c r="AB65" s="66" t="s">
        <v>105</v>
      </c>
      <c r="AC65" s="45"/>
      <c r="AD65" s="6"/>
      <c r="AE65" s="6">
        <v>250</v>
      </c>
      <c r="AF65" s="70"/>
      <c r="AG65" s="84"/>
      <c r="AH65" s="85"/>
      <c r="AI65" s="85"/>
      <c r="AJ65" s="88"/>
      <c r="AK65" s="86"/>
      <c r="AL65" s="84" t="s">
        <v>185</v>
      </c>
      <c r="AM65" s="85"/>
      <c r="AN65" s="85"/>
      <c r="AO65" s="85"/>
      <c r="AP65" s="86" t="str">
        <f t="shared" si="3"/>
        <v xml:space="preserve"> </v>
      </c>
      <c r="AQ65" s="87"/>
      <c r="AR65" s="85"/>
      <c r="AS65" s="85"/>
      <c r="AT65" s="85" t="s">
        <v>185</v>
      </c>
      <c r="AU65" s="85"/>
      <c r="AV65" s="85"/>
      <c r="AW65" s="85"/>
      <c r="AX65" s="85"/>
      <c r="AY65" s="85"/>
      <c r="AZ65" s="85"/>
      <c r="BA65" s="85"/>
      <c r="BB65" s="85" t="s">
        <v>185</v>
      </c>
      <c r="BC65" s="85"/>
      <c r="BD65" s="85"/>
      <c r="BE65" s="85"/>
      <c r="BF65" s="85"/>
      <c r="BG65" s="85"/>
      <c r="BH65" s="86"/>
      <c r="BI65" s="55" t="s">
        <v>517</v>
      </c>
    </row>
    <row r="66" spans="1:61" ht="93" customHeight="1" thickBot="1" x14ac:dyDescent="0.3">
      <c r="A66" s="145">
        <v>63</v>
      </c>
      <c r="B66" s="141" t="s">
        <v>223</v>
      </c>
      <c r="C66" s="21" t="s">
        <v>228</v>
      </c>
      <c r="D66" s="18" t="s">
        <v>185</v>
      </c>
      <c r="E66" s="5"/>
      <c r="F66" s="5"/>
      <c r="G66" s="8"/>
      <c r="H66" s="5"/>
      <c r="I66" s="5"/>
      <c r="J66" s="5"/>
      <c r="K66" s="5"/>
      <c r="L66" s="5"/>
      <c r="M66" s="5"/>
      <c r="N66" s="5"/>
      <c r="O66" s="11" t="str">
        <f t="shared" si="2"/>
        <v xml:space="preserve"> </v>
      </c>
      <c r="P66" s="5" t="s">
        <v>229</v>
      </c>
      <c r="Q66" s="91" t="s">
        <v>185</v>
      </c>
      <c r="R66" s="91"/>
      <c r="S66" s="91"/>
      <c r="T66" s="91" t="s">
        <v>185</v>
      </c>
      <c r="U66" s="91"/>
      <c r="V66" s="91"/>
      <c r="W66" s="91"/>
      <c r="X66" s="91"/>
      <c r="Y66" s="115" t="s">
        <v>251</v>
      </c>
      <c r="Z66" s="91"/>
      <c r="AA66" s="91"/>
      <c r="AB66" s="66" t="s">
        <v>491</v>
      </c>
      <c r="AC66" s="45"/>
      <c r="AD66" s="6"/>
      <c r="AE66" s="6">
        <v>20000</v>
      </c>
      <c r="AF66" s="70"/>
      <c r="AG66" s="84" t="s">
        <v>185</v>
      </c>
      <c r="AH66" s="85"/>
      <c r="AI66" s="85"/>
      <c r="AJ66" s="88"/>
      <c r="AK66" s="86"/>
      <c r="AL66" s="84"/>
      <c r="AM66" s="85"/>
      <c r="AN66" s="85" t="s">
        <v>185</v>
      </c>
      <c r="AO66" s="85"/>
      <c r="AP66" s="86" t="str">
        <f t="shared" si="3"/>
        <v xml:space="preserve"> </v>
      </c>
      <c r="AQ66" s="87"/>
      <c r="AR66" s="85"/>
      <c r="AS66" s="85"/>
      <c r="AT66" s="85"/>
      <c r="AU66" s="85"/>
      <c r="AV66" s="85" t="s">
        <v>185</v>
      </c>
      <c r="AW66" s="85"/>
      <c r="AX66" s="85"/>
      <c r="AY66" s="85"/>
      <c r="AZ66" s="85"/>
      <c r="BA66" s="85"/>
      <c r="BB66" s="85"/>
      <c r="BC66" s="85"/>
      <c r="BD66" s="85"/>
      <c r="BE66" s="85"/>
      <c r="BF66" s="85"/>
      <c r="BG66" s="85"/>
      <c r="BH66" s="86"/>
      <c r="BI66" s="55" t="s">
        <v>493</v>
      </c>
    </row>
    <row r="67" spans="1:61" ht="63.75" customHeight="1" thickBot="1" x14ac:dyDescent="0.3">
      <c r="A67" s="145">
        <v>64</v>
      </c>
      <c r="B67" s="141" t="s">
        <v>224</v>
      </c>
      <c r="C67" s="21" t="s">
        <v>231</v>
      </c>
      <c r="D67" s="18" t="s">
        <v>185</v>
      </c>
      <c r="E67" s="5"/>
      <c r="F67" s="5"/>
      <c r="G67" s="8"/>
      <c r="H67" s="5"/>
      <c r="I67" s="5" t="s">
        <v>185</v>
      </c>
      <c r="J67" s="5"/>
      <c r="K67" s="5"/>
      <c r="L67" s="5"/>
      <c r="M67" s="5"/>
      <c r="N67" s="5"/>
      <c r="O67" s="11" t="str">
        <f t="shared" si="2"/>
        <v xml:space="preserve"> </v>
      </c>
      <c r="P67" s="5" t="s">
        <v>748</v>
      </c>
      <c r="Q67" s="91"/>
      <c r="R67" s="91"/>
      <c r="S67" s="91" t="s">
        <v>185</v>
      </c>
      <c r="T67" s="91" t="s">
        <v>185</v>
      </c>
      <c r="U67" s="91"/>
      <c r="V67" s="91"/>
      <c r="W67" s="91"/>
      <c r="X67" s="91"/>
      <c r="Y67" s="91"/>
      <c r="Z67" s="91" t="s">
        <v>185</v>
      </c>
      <c r="AA67" s="91"/>
      <c r="AB67" s="66" t="s">
        <v>455</v>
      </c>
      <c r="AC67" s="45"/>
      <c r="AD67" s="6"/>
      <c r="AE67" s="6">
        <v>500</v>
      </c>
      <c r="AF67" s="70"/>
      <c r="AG67" s="84" t="s">
        <v>185</v>
      </c>
      <c r="AH67" s="85"/>
      <c r="AI67" s="85"/>
      <c r="AJ67" s="88"/>
      <c r="AK67" s="86"/>
      <c r="AL67" s="84" t="s">
        <v>185</v>
      </c>
      <c r="AM67" s="85"/>
      <c r="AN67" s="85"/>
      <c r="AO67" s="85"/>
      <c r="AP67" s="86" t="str">
        <f t="shared" si="3"/>
        <v xml:space="preserve"> </v>
      </c>
      <c r="AQ67" s="87"/>
      <c r="AR67" s="85"/>
      <c r="AS67" s="85"/>
      <c r="AT67" s="85" t="s">
        <v>185</v>
      </c>
      <c r="AU67" s="85"/>
      <c r="AV67" s="85"/>
      <c r="AW67" s="85" t="s">
        <v>185</v>
      </c>
      <c r="AX67" s="85"/>
      <c r="AY67" s="85"/>
      <c r="AZ67" s="85" t="s">
        <v>185</v>
      </c>
      <c r="BA67" s="85"/>
      <c r="BB67" s="85"/>
      <c r="BC67" s="85"/>
      <c r="BD67" s="85"/>
      <c r="BE67" s="85"/>
      <c r="BF67" s="85"/>
      <c r="BG67" s="85"/>
      <c r="BH67" s="86"/>
      <c r="BI67" s="55" t="s">
        <v>495</v>
      </c>
    </row>
    <row r="68" spans="1:61" ht="50.25" customHeight="1" thickBot="1" x14ac:dyDescent="0.3">
      <c r="A68" s="145">
        <v>65</v>
      </c>
      <c r="B68" s="141" t="s">
        <v>668</v>
      </c>
      <c r="C68" s="21" t="s">
        <v>669</v>
      </c>
      <c r="D68" s="18"/>
      <c r="E68" s="5" t="s">
        <v>185</v>
      </c>
      <c r="F68" s="5"/>
      <c r="G68" s="8"/>
      <c r="H68" s="5"/>
      <c r="I68" s="5"/>
      <c r="J68" s="5"/>
      <c r="K68" s="5"/>
      <c r="L68" s="5"/>
      <c r="M68" s="5"/>
      <c r="N68" s="5"/>
      <c r="O68" s="11" t="str">
        <f t="shared" ref="O68:O73" si="4">IF(COUNTA(D68:N68)=0,"?"," ")</f>
        <v xml:space="preserve"> </v>
      </c>
      <c r="P68" s="5" t="s">
        <v>749</v>
      </c>
      <c r="Q68" s="91"/>
      <c r="R68" s="91"/>
      <c r="S68" s="91"/>
      <c r="T68" s="91"/>
      <c r="U68" s="91"/>
      <c r="V68" s="91"/>
      <c r="W68" s="91"/>
      <c r="X68" s="91" t="s">
        <v>185</v>
      </c>
      <c r="Y68" s="91"/>
      <c r="Z68" s="91"/>
      <c r="AA68" s="91"/>
      <c r="AB68" s="66" t="s">
        <v>670</v>
      </c>
      <c r="AC68" s="45" t="s">
        <v>671</v>
      </c>
      <c r="AD68" s="6"/>
      <c r="AE68" s="6"/>
      <c r="AF68" s="70"/>
      <c r="AG68" s="84"/>
      <c r="AH68" s="85"/>
      <c r="AI68" s="85" t="s">
        <v>185</v>
      </c>
      <c r="AJ68" s="88"/>
      <c r="AK68" s="86"/>
      <c r="AL68" s="84"/>
      <c r="AM68" s="85"/>
      <c r="AN68" s="85"/>
      <c r="AO68" s="85"/>
      <c r="AP68" s="86" t="str">
        <f t="shared" ref="AP68:AP73" si="5">IF(COUNTA(AL68:AO68)=0,"x"," ")</f>
        <v>x</v>
      </c>
      <c r="AQ68" s="87"/>
      <c r="AR68" s="85" t="s">
        <v>185</v>
      </c>
      <c r="AS68" s="85"/>
      <c r="AT68" s="85"/>
      <c r="AU68" s="85"/>
      <c r="AV68" s="85"/>
      <c r="AW68" s="85"/>
      <c r="AX68" s="85"/>
      <c r="AY68" s="85"/>
      <c r="AZ68" s="85" t="s">
        <v>185</v>
      </c>
      <c r="BA68" s="85"/>
      <c r="BB68" s="85"/>
      <c r="BC68" s="85"/>
      <c r="BD68" s="85"/>
      <c r="BE68" s="85"/>
      <c r="BF68" s="85"/>
      <c r="BG68" s="85"/>
      <c r="BH68" s="86"/>
      <c r="BI68" s="55"/>
    </row>
    <row r="69" spans="1:61" ht="104.25" customHeight="1" thickBot="1" x14ac:dyDescent="0.3">
      <c r="A69" s="145">
        <v>66</v>
      </c>
      <c r="B69" s="141" t="s">
        <v>672</v>
      </c>
      <c r="C69" s="21" t="s">
        <v>100</v>
      </c>
      <c r="D69" s="18"/>
      <c r="E69" s="5"/>
      <c r="F69" s="5"/>
      <c r="G69" s="8" t="s">
        <v>185</v>
      </c>
      <c r="H69" s="5"/>
      <c r="I69" s="5"/>
      <c r="J69" s="5"/>
      <c r="K69" s="5"/>
      <c r="L69" s="5"/>
      <c r="M69" s="5"/>
      <c r="N69" s="5"/>
      <c r="O69" s="11" t="str">
        <f t="shared" si="4"/>
        <v xml:space="preserve"> </v>
      </c>
      <c r="P69" s="5" t="s">
        <v>673</v>
      </c>
      <c r="Q69" s="91"/>
      <c r="R69" s="91"/>
      <c r="S69" s="91" t="s">
        <v>185</v>
      </c>
      <c r="T69" s="91" t="s">
        <v>185</v>
      </c>
      <c r="U69" s="91" t="s">
        <v>185</v>
      </c>
      <c r="V69" s="91"/>
      <c r="W69" s="91"/>
      <c r="X69" s="91"/>
      <c r="Y69" s="91"/>
      <c r="Z69" s="91"/>
      <c r="AA69" s="91"/>
      <c r="AB69" s="66" t="s">
        <v>674</v>
      </c>
      <c r="AC69" s="45"/>
      <c r="AD69" s="6"/>
      <c r="AE69" s="6" t="s">
        <v>675</v>
      </c>
      <c r="AF69" s="70"/>
      <c r="AG69" s="84"/>
      <c r="AH69" s="85"/>
      <c r="AI69" s="85"/>
      <c r="AJ69" s="88" t="s">
        <v>185</v>
      </c>
      <c r="AK69" s="86"/>
      <c r="AL69" s="84" t="s">
        <v>185</v>
      </c>
      <c r="AM69" s="85"/>
      <c r="AN69" s="85"/>
      <c r="AO69" s="85"/>
      <c r="AP69" s="86" t="str">
        <f t="shared" si="5"/>
        <v xml:space="preserve"> </v>
      </c>
      <c r="AQ69" s="87"/>
      <c r="AR69" s="85"/>
      <c r="AS69" s="85"/>
      <c r="AT69" s="85" t="s">
        <v>185</v>
      </c>
      <c r="AU69" s="85"/>
      <c r="AV69" s="85"/>
      <c r="AW69" s="85"/>
      <c r="AX69" s="85"/>
      <c r="AY69" s="85"/>
      <c r="AZ69" s="85" t="s">
        <v>185</v>
      </c>
      <c r="BA69" s="85"/>
      <c r="BB69" s="85"/>
      <c r="BC69" s="85"/>
      <c r="BD69" s="85"/>
      <c r="BE69" s="85" t="s">
        <v>185</v>
      </c>
      <c r="BF69" s="85"/>
      <c r="BG69" s="85"/>
      <c r="BH69" s="86"/>
      <c r="BI69" s="55"/>
    </row>
    <row r="70" spans="1:61" ht="275.25" customHeight="1" thickBot="1" x14ac:dyDescent="0.3">
      <c r="A70" s="145">
        <v>67</v>
      </c>
      <c r="B70" s="141" t="s">
        <v>240</v>
      </c>
      <c r="C70" s="21" t="s">
        <v>341</v>
      </c>
      <c r="D70" s="18"/>
      <c r="E70" s="5"/>
      <c r="F70" s="5"/>
      <c r="G70" s="8"/>
      <c r="H70" s="5"/>
      <c r="I70" s="5"/>
      <c r="J70" s="5"/>
      <c r="K70" s="5"/>
      <c r="L70" s="5" t="s">
        <v>185</v>
      </c>
      <c r="M70" s="5"/>
      <c r="N70" s="5"/>
      <c r="O70" s="11" t="str">
        <f t="shared" si="4"/>
        <v xml:space="preserve"> </v>
      </c>
      <c r="P70" s="5" t="s">
        <v>750</v>
      </c>
      <c r="Q70" s="91"/>
      <c r="R70" s="91"/>
      <c r="S70" s="91" t="s">
        <v>185</v>
      </c>
      <c r="T70" s="91"/>
      <c r="U70" s="91" t="s">
        <v>185</v>
      </c>
      <c r="V70" s="91" t="s">
        <v>185</v>
      </c>
      <c r="W70" s="91"/>
      <c r="X70" s="91"/>
      <c r="Y70" s="91"/>
      <c r="Z70" s="91"/>
      <c r="AA70" s="91"/>
      <c r="AB70" s="66" t="s">
        <v>751</v>
      </c>
      <c r="AC70" s="45" t="s">
        <v>185</v>
      </c>
      <c r="AD70" s="6"/>
      <c r="AE70" s="6"/>
      <c r="AF70" s="70"/>
      <c r="AG70" s="84"/>
      <c r="AH70" s="85" t="s">
        <v>185</v>
      </c>
      <c r="AI70" s="85"/>
      <c r="AJ70" s="88"/>
      <c r="AK70" s="86"/>
      <c r="AL70" s="84" t="s">
        <v>185</v>
      </c>
      <c r="AM70" s="85"/>
      <c r="AN70" s="85"/>
      <c r="AO70" s="85"/>
      <c r="AP70" s="86" t="str">
        <f t="shared" si="5"/>
        <v xml:space="preserve"> </v>
      </c>
      <c r="AQ70" s="87"/>
      <c r="AR70" s="85"/>
      <c r="AS70" s="85"/>
      <c r="AT70" s="85"/>
      <c r="AU70" s="85"/>
      <c r="AV70" s="85"/>
      <c r="AW70" s="85"/>
      <c r="AX70" s="85"/>
      <c r="AY70" s="85"/>
      <c r="AZ70" s="85" t="s">
        <v>185</v>
      </c>
      <c r="BA70" s="85" t="s">
        <v>185</v>
      </c>
      <c r="BB70" s="85"/>
      <c r="BC70" s="85"/>
      <c r="BD70" s="85"/>
      <c r="BE70" s="85"/>
      <c r="BF70" s="85"/>
      <c r="BG70" s="85"/>
      <c r="BH70" s="86"/>
      <c r="BI70" s="55" t="s">
        <v>340</v>
      </c>
    </row>
    <row r="71" spans="1:61" ht="28.5" customHeight="1" thickBot="1" x14ac:dyDescent="0.3">
      <c r="A71" s="145">
        <v>68</v>
      </c>
      <c r="B71" s="141" t="s">
        <v>263</v>
      </c>
      <c r="C71" s="21" t="s">
        <v>108</v>
      </c>
      <c r="D71" s="18"/>
      <c r="E71" s="5"/>
      <c r="F71" s="5"/>
      <c r="G71" s="8" t="s">
        <v>185</v>
      </c>
      <c r="H71" s="5"/>
      <c r="I71" s="5"/>
      <c r="J71" s="5"/>
      <c r="K71" s="5"/>
      <c r="L71" s="5"/>
      <c r="M71" s="5"/>
      <c r="N71" s="5"/>
      <c r="O71" s="11" t="str">
        <f t="shared" si="4"/>
        <v xml:space="preserve"> </v>
      </c>
      <c r="P71" s="5" t="s">
        <v>109</v>
      </c>
      <c r="Q71" s="91"/>
      <c r="R71" s="91"/>
      <c r="S71" s="91" t="s">
        <v>185</v>
      </c>
      <c r="T71" s="91"/>
      <c r="U71" s="91"/>
      <c r="V71" s="91"/>
      <c r="W71" s="91"/>
      <c r="X71" s="91"/>
      <c r="Y71" s="91"/>
      <c r="Z71" s="91"/>
      <c r="AA71" s="91"/>
      <c r="AB71" s="66" t="s">
        <v>110</v>
      </c>
      <c r="AC71" s="45"/>
      <c r="AD71" s="6"/>
      <c r="AE71" s="6">
        <v>5000</v>
      </c>
      <c r="AF71" s="70" t="s">
        <v>420</v>
      </c>
      <c r="AG71" s="84"/>
      <c r="AH71" s="85"/>
      <c r="AI71" s="85"/>
      <c r="AJ71" s="88"/>
      <c r="AK71" s="86"/>
      <c r="AL71" s="84" t="s">
        <v>185</v>
      </c>
      <c r="AM71" s="85"/>
      <c r="AN71" s="85"/>
      <c r="AO71" s="85"/>
      <c r="AP71" s="86" t="str">
        <f t="shared" si="5"/>
        <v xml:space="preserve"> </v>
      </c>
      <c r="AQ71" s="87"/>
      <c r="AR71" s="85"/>
      <c r="AS71" s="85"/>
      <c r="AT71" s="85" t="s">
        <v>185</v>
      </c>
      <c r="AU71" s="85"/>
      <c r="AV71" s="85"/>
      <c r="AW71" s="85"/>
      <c r="AX71" s="85"/>
      <c r="AY71" s="85"/>
      <c r="AZ71" s="85" t="s">
        <v>185</v>
      </c>
      <c r="BA71" s="85"/>
      <c r="BB71" s="85"/>
      <c r="BC71" s="85"/>
      <c r="BD71" s="85"/>
      <c r="BE71" s="85"/>
      <c r="BF71" s="85"/>
      <c r="BG71" s="85"/>
      <c r="BH71" s="86"/>
      <c r="BI71" s="55" t="s">
        <v>518</v>
      </c>
    </row>
    <row r="72" spans="1:61" ht="27" customHeight="1" thickBot="1" x14ac:dyDescent="0.3">
      <c r="A72" s="145">
        <v>69</v>
      </c>
      <c r="B72" s="141" t="s">
        <v>264</v>
      </c>
      <c r="C72" s="21" t="s">
        <v>111</v>
      </c>
      <c r="D72" s="18"/>
      <c r="E72" s="5"/>
      <c r="F72" s="5"/>
      <c r="G72" s="8" t="s">
        <v>185</v>
      </c>
      <c r="H72" s="5"/>
      <c r="I72" s="5"/>
      <c r="J72" s="5"/>
      <c r="K72" s="5"/>
      <c r="L72" s="5"/>
      <c r="M72" s="5"/>
      <c r="N72" s="5"/>
      <c r="O72" s="11" t="str">
        <f t="shared" si="4"/>
        <v xml:space="preserve"> </v>
      </c>
      <c r="P72" s="5" t="s">
        <v>112</v>
      </c>
      <c r="Q72" s="91"/>
      <c r="R72" s="91"/>
      <c r="S72" s="91"/>
      <c r="T72" s="91"/>
      <c r="U72" s="91"/>
      <c r="V72" s="91" t="s">
        <v>185</v>
      </c>
      <c r="W72" s="91"/>
      <c r="X72" s="91"/>
      <c r="Y72" s="91"/>
      <c r="Z72" s="91"/>
      <c r="AA72" s="91"/>
      <c r="AB72" s="66" t="s">
        <v>113</v>
      </c>
      <c r="AC72" s="45"/>
      <c r="AD72" s="6"/>
      <c r="AE72" s="6">
        <v>5000</v>
      </c>
      <c r="AF72" s="70"/>
      <c r="AG72" s="84"/>
      <c r="AH72" s="85"/>
      <c r="AI72" s="85"/>
      <c r="AJ72" s="88"/>
      <c r="AK72" s="86"/>
      <c r="AL72" s="84"/>
      <c r="AM72" s="85" t="s">
        <v>185</v>
      </c>
      <c r="AN72" s="85"/>
      <c r="AO72" s="85"/>
      <c r="AP72" s="86" t="str">
        <f t="shared" si="5"/>
        <v xml:space="preserve"> </v>
      </c>
      <c r="AQ72" s="87"/>
      <c r="AR72" s="85"/>
      <c r="AS72" s="85"/>
      <c r="AT72" s="85" t="s">
        <v>185</v>
      </c>
      <c r="AU72" s="85"/>
      <c r="AV72" s="85"/>
      <c r="AW72" s="85"/>
      <c r="AX72" s="85"/>
      <c r="AY72" s="85"/>
      <c r="AZ72" s="85" t="s">
        <v>185</v>
      </c>
      <c r="BA72" s="85"/>
      <c r="BB72" s="85"/>
      <c r="BC72" s="85"/>
      <c r="BD72" s="85"/>
      <c r="BE72" s="85"/>
      <c r="BF72" s="85"/>
      <c r="BG72" s="85"/>
      <c r="BH72" s="86"/>
      <c r="BI72" s="55" t="s">
        <v>519</v>
      </c>
    </row>
    <row r="73" spans="1:61" ht="18.75" customHeight="1" thickBot="1" x14ac:dyDescent="0.3">
      <c r="A73" s="145">
        <v>70</v>
      </c>
      <c r="B73" s="141" t="s">
        <v>608</v>
      </c>
      <c r="C73" s="21" t="s">
        <v>604</v>
      </c>
      <c r="D73" s="18"/>
      <c r="E73" s="5" t="s">
        <v>185</v>
      </c>
      <c r="F73" s="5"/>
      <c r="G73" s="8"/>
      <c r="H73" s="5"/>
      <c r="I73" s="5"/>
      <c r="J73" s="5"/>
      <c r="K73" s="5"/>
      <c r="L73" s="5"/>
      <c r="M73" s="5"/>
      <c r="N73" s="5"/>
      <c r="O73" s="11" t="str">
        <f t="shared" si="4"/>
        <v xml:space="preserve"> </v>
      </c>
      <c r="P73" s="5" t="s">
        <v>602</v>
      </c>
      <c r="Q73" s="91"/>
      <c r="R73" s="91"/>
      <c r="S73" s="91"/>
      <c r="T73" s="91"/>
      <c r="U73" s="91"/>
      <c r="V73" s="91"/>
      <c r="W73" s="91" t="s">
        <v>185</v>
      </c>
      <c r="X73" s="91"/>
      <c r="Y73" s="91"/>
      <c r="Z73" s="91"/>
      <c r="AA73" s="91"/>
      <c r="AB73" s="66"/>
      <c r="AC73" s="45" t="s">
        <v>605</v>
      </c>
      <c r="AD73" s="6" t="s">
        <v>684</v>
      </c>
      <c r="AE73" s="6"/>
      <c r="AF73" s="70"/>
      <c r="AG73" s="84"/>
      <c r="AH73" s="85"/>
      <c r="AI73" s="85"/>
      <c r="AJ73" s="88"/>
      <c r="AK73" s="86"/>
      <c r="AL73" s="84"/>
      <c r="AM73" s="85"/>
      <c r="AN73" s="85"/>
      <c r="AO73" s="85"/>
      <c r="AP73" s="86" t="str">
        <f t="shared" si="5"/>
        <v>x</v>
      </c>
      <c r="AQ73" s="87"/>
      <c r="AR73" s="85"/>
      <c r="AS73" s="85"/>
      <c r="AT73" s="85"/>
      <c r="AU73" s="85"/>
      <c r="AV73" s="85"/>
      <c r="AW73" s="85"/>
      <c r="AX73" s="85" t="s">
        <v>185</v>
      </c>
      <c r="AY73" s="85"/>
      <c r="AZ73" s="85"/>
      <c r="BA73" s="85"/>
      <c r="BB73" s="85" t="s">
        <v>185</v>
      </c>
      <c r="BC73" s="85"/>
      <c r="BD73" s="85"/>
      <c r="BE73" s="85"/>
      <c r="BF73" s="85"/>
      <c r="BG73" s="85"/>
      <c r="BH73" s="86"/>
      <c r="BI73" s="55" t="s">
        <v>606</v>
      </c>
    </row>
    <row r="74" spans="1:61" ht="90" customHeight="1" thickBot="1" x14ac:dyDescent="0.3">
      <c r="A74" s="145">
        <v>71</v>
      </c>
      <c r="B74" s="141" t="s">
        <v>765</v>
      </c>
      <c r="C74" s="21" t="s">
        <v>91</v>
      </c>
      <c r="D74" s="18"/>
      <c r="E74" s="5"/>
      <c r="F74" s="5"/>
      <c r="G74" s="8"/>
      <c r="H74" s="5"/>
      <c r="I74" s="5"/>
      <c r="J74" s="5"/>
      <c r="K74" s="5"/>
      <c r="L74" s="5"/>
      <c r="M74" s="5"/>
      <c r="N74" s="5"/>
      <c r="O74" s="11"/>
      <c r="P74" s="5" t="s">
        <v>757</v>
      </c>
      <c r="Q74" s="91"/>
      <c r="R74" s="91"/>
      <c r="S74" s="91" t="s">
        <v>185</v>
      </c>
      <c r="T74" s="91"/>
      <c r="U74" s="91"/>
      <c r="V74" s="91"/>
      <c r="W74" s="91"/>
      <c r="X74" s="91"/>
      <c r="Y74" s="91"/>
      <c r="Z74" s="91"/>
      <c r="AA74" s="91"/>
      <c r="AB74" s="66" t="s">
        <v>756</v>
      </c>
      <c r="AC74" s="45"/>
      <c r="AD74" s="6"/>
      <c r="AE74" s="6">
        <v>7500</v>
      </c>
      <c r="AF74" s="70"/>
      <c r="AG74" s="84" t="s">
        <v>185</v>
      </c>
      <c r="AH74" s="85" t="s">
        <v>185</v>
      </c>
      <c r="AI74" s="85"/>
      <c r="AJ74" s="88"/>
      <c r="AK74" s="86"/>
      <c r="AL74" s="84" t="s">
        <v>185</v>
      </c>
      <c r="AM74" s="85"/>
      <c r="AN74" s="85"/>
      <c r="AO74" s="85"/>
      <c r="AP74" s="86"/>
      <c r="AQ74" s="87" t="s">
        <v>185</v>
      </c>
      <c r="AR74" s="85"/>
      <c r="AS74" s="85" t="s">
        <v>185</v>
      </c>
      <c r="AT74" s="85"/>
      <c r="AU74" s="85"/>
      <c r="AV74" s="85"/>
      <c r="AW74" s="85"/>
      <c r="AX74" s="85"/>
      <c r="AY74" s="85"/>
      <c r="AZ74" s="85" t="s">
        <v>185</v>
      </c>
      <c r="BA74" s="85"/>
      <c r="BB74" s="85"/>
      <c r="BC74" s="85"/>
      <c r="BD74" s="85"/>
      <c r="BE74" s="85"/>
      <c r="BF74" s="85"/>
      <c r="BG74" s="85"/>
      <c r="BH74" s="86"/>
      <c r="BI74" s="55" t="s">
        <v>758</v>
      </c>
    </row>
    <row r="75" spans="1:61" ht="27" customHeight="1" thickBot="1" x14ac:dyDescent="0.3">
      <c r="A75" s="145">
        <v>72</v>
      </c>
      <c r="B75" s="141" t="s">
        <v>265</v>
      </c>
      <c r="C75" s="21" t="s">
        <v>292</v>
      </c>
      <c r="D75" s="18"/>
      <c r="E75" s="5"/>
      <c r="F75" s="5"/>
      <c r="G75" s="8"/>
      <c r="H75" s="5"/>
      <c r="I75" s="5"/>
      <c r="J75" s="5"/>
      <c r="K75" s="5" t="s">
        <v>185</v>
      </c>
      <c r="L75" s="5"/>
      <c r="M75" s="5"/>
      <c r="N75" s="5"/>
      <c r="O75" s="11" t="str">
        <f t="shared" ref="O75:O113" si="6">IF(COUNTA(D75:N75)=0,"?"," ")</f>
        <v xml:space="preserve"> </v>
      </c>
      <c r="P75" s="5" t="s">
        <v>13</v>
      </c>
      <c r="Q75" s="91" t="s">
        <v>185</v>
      </c>
      <c r="R75" s="91"/>
      <c r="S75" s="91"/>
      <c r="T75" s="91" t="s">
        <v>185</v>
      </c>
      <c r="U75" s="91"/>
      <c r="V75" s="91"/>
      <c r="W75" s="91"/>
      <c r="X75" s="91"/>
      <c r="Y75" s="91"/>
      <c r="Z75" s="91"/>
      <c r="AA75" s="91"/>
      <c r="AB75" s="66" t="s">
        <v>442</v>
      </c>
      <c r="AC75" s="45"/>
      <c r="AD75" s="6"/>
      <c r="AE75" s="6">
        <v>5000</v>
      </c>
      <c r="AF75" s="70"/>
      <c r="AG75" s="84"/>
      <c r="AH75" s="85"/>
      <c r="AI75" s="85"/>
      <c r="AJ75" s="88"/>
      <c r="AK75" s="86" t="s">
        <v>185</v>
      </c>
      <c r="AL75" s="84"/>
      <c r="AM75" s="85" t="s">
        <v>185</v>
      </c>
      <c r="AN75" s="85"/>
      <c r="AO75" s="85"/>
      <c r="AP75" s="86" t="str">
        <f t="shared" ref="AP75:AP113" si="7">IF(COUNTA(AL75:AO75)=0,"x"," ")</f>
        <v xml:space="preserve"> </v>
      </c>
      <c r="AQ75" s="87"/>
      <c r="AR75" s="85"/>
      <c r="AS75" s="85"/>
      <c r="AT75" s="85" t="s">
        <v>185</v>
      </c>
      <c r="AU75" s="85" t="s">
        <v>185</v>
      </c>
      <c r="AV75" s="85"/>
      <c r="AW75" s="85"/>
      <c r="AX75" s="85"/>
      <c r="AY75" s="85"/>
      <c r="AZ75" s="85" t="s">
        <v>185</v>
      </c>
      <c r="BA75" s="85"/>
      <c r="BB75" s="85"/>
      <c r="BC75" s="85"/>
      <c r="BD75" s="85"/>
      <c r="BE75" s="85"/>
      <c r="BF75" s="85"/>
      <c r="BG75" s="85"/>
      <c r="BH75" s="86"/>
      <c r="BI75" s="55" t="s">
        <v>293</v>
      </c>
    </row>
    <row r="76" spans="1:61" ht="53.25" customHeight="1" thickBot="1" x14ac:dyDescent="0.3">
      <c r="A76" s="145">
        <v>73</v>
      </c>
      <c r="B76" s="141" t="s">
        <v>249</v>
      </c>
      <c r="C76" s="21" t="s">
        <v>248</v>
      </c>
      <c r="D76" s="18"/>
      <c r="E76" s="5"/>
      <c r="F76" s="5"/>
      <c r="G76" s="8"/>
      <c r="H76" s="5"/>
      <c r="I76" s="5"/>
      <c r="J76" s="5"/>
      <c r="K76" s="5"/>
      <c r="L76" s="5" t="s">
        <v>185</v>
      </c>
      <c r="M76" s="5"/>
      <c r="N76" s="5"/>
      <c r="O76" s="11" t="str">
        <f t="shared" si="6"/>
        <v xml:space="preserve"> </v>
      </c>
      <c r="P76" s="5"/>
      <c r="Q76" s="91" t="s">
        <v>185</v>
      </c>
      <c r="R76" s="91"/>
      <c r="S76" s="91"/>
      <c r="T76" s="91" t="s">
        <v>185</v>
      </c>
      <c r="U76" s="91"/>
      <c r="V76" s="91"/>
      <c r="W76" s="91"/>
      <c r="X76" s="91"/>
      <c r="Y76" s="91" t="s">
        <v>185</v>
      </c>
      <c r="Z76" s="91"/>
      <c r="AA76" s="91"/>
      <c r="AB76" s="66" t="s">
        <v>247</v>
      </c>
      <c r="AC76" s="45" t="s">
        <v>188</v>
      </c>
      <c r="AD76" s="6"/>
      <c r="AE76" s="6"/>
      <c r="AF76" s="70"/>
      <c r="AG76" s="84"/>
      <c r="AH76" s="85"/>
      <c r="AI76" s="85"/>
      <c r="AJ76" s="88"/>
      <c r="AK76" s="86"/>
      <c r="AL76" s="84" t="s">
        <v>185</v>
      </c>
      <c r="AM76" s="85"/>
      <c r="AN76" s="85"/>
      <c r="AO76" s="85"/>
      <c r="AP76" s="86" t="str">
        <f t="shared" si="7"/>
        <v xml:space="preserve"> </v>
      </c>
      <c r="AQ76" s="87"/>
      <c r="AR76" s="85"/>
      <c r="AS76" s="85" t="s">
        <v>185</v>
      </c>
      <c r="AT76" s="85"/>
      <c r="AU76" s="85"/>
      <c r="AV76" s="85"/>
      <c r="AW76" s="85" t="s">
        <v>185</v>
      </c>
      <c r="AX76" s="85"/>
      <c r="AY76" s="85"/>
      <c r="AZ76" s="85" t="s">
        <v>185</v>
      </c>
      <c r="BA76" s="85"/>
      <c r="BB76" s="85"/>
      <c r="BC76" s="85"/>
      <c r="BD76" s="85"/>
      <c r="BE76" s="85"/>
      <c r="BF76" s="85"/>
      <c r="BG76" s="85"/>
      <c r="BH76" s="86"/>
      <c r="BI76" s="55" t="s">
        <v>257</v>
      </c>
    </row>
    <row r="77" spans="1:61" ht="30.75" customHeight="1" thickBot="1" x14ac:dyDescent="0.3">
      <c r="A77" s="145">
        <v>74</v>
      </c>
      <c r="B77" s="141" t="s">
        <v>370</v>
      </c>
      <c r="C77" s="21" t="s">
        <v>373</v>
      </c>
      <c r="D77" s="18"/>
      <c r="E77" s="5"/>
      <c r="F77" s="5"/>
      <c r="G77" s="8" t="s">
        <v>185</v>
      </c>
      <c r="H77" s="5"/>
      <c r="I77" s="5"/>
      <c r="J77" s="5"/>
      <c r="K77" s="5"/>
      <c r="L77" s="5"/>
      <c r="M77" s="5"/>
      <c r="N77" s="5"/>
      <c r="O77" s="11" t="str">
        <f t="shared" si="6"/>
        <v xml:space="preserve"> </v>
      </c>
      <c r="P77" s="5" t="s">
        <v>372</v>
      </c>
      <c r="Q77" s="91" t="s">
        <v>185</v>
      </c>
      <c r="R77" s="91"/>
      <c r="S77" s="91"/>
      <c r="T77" s="91" t="s">
        <v>185</v>
      </c>
      <c r="U77" s="91"/>
      <c r="V77" s="91"/>
      <c r="W77" s="91"/>
      <c r="X77" s="91"/>
      <c r="Y77" s="91"/>
      <c r="Z77" s="91"/>
      <c r="AA77" s="91"/>
      <c r="AB77" s="66" t="s">
        <v>371</v>
      </c>
      <c r="AC77" s="45"/>
      <c r="AD77" s="6"/>
      <c r="AE77" s="6">
        <v>1000</v>
      </c>
      <c r="AF77" s="70"/>
      <c r="AG77" s="84"/>
      <c r="AH77" s="85"/>
      <c r="AI77" s="85"/>
      <c r="AJ77" s="88"/>
      <c r="AK77" s="86"/>
      <c r="AL77" s="84" t="s">
        <v>185</v>
      </c>
      <c r="AM77" s="85"/>
      <c r="AN77" s="85"/>
      <c r="AO77" s="85"/>
      <c r="AP77" s="86" t="str">
        <f t="shared" si="7"/>
        <v xml:space="preserve"> </v>
      </c>
      <c r="AQ77" s="87"/>
      <c r="AR77" s="85"/>
      <c r="AS77" s="85"/>
      <c r="AT77" s="85" t="s">
        <v>185</v>
      </c>
      <c r="AU77" s="85"/>
      <c r="AV77" s="85" t="s">
        <v>185</v>
      </c>
      <c r="AW77" s="85" t="s">
        <v>185</v>
      </c>
      <c r="AX77" s="85"/>
      <c r="AY77" s="85"/>
      <c r="AZ77" s="85" t="s">
        <v>185</v>
      </c>
      <c r="BA77" s="85"/>
      <c r="BB77" s="85"/>
      <c r="BC77" s="85"/>
      <c r="BD77" s="85"/>
      <c r="BE77" s="85"/>
      <c r="BF77" s="85"/>
      <c r="BG77" s="85"/>
      <c r="BH77" s="86"/>
      <c r="BI77" s="55" t="s">
        <v>520</v>
      </c>
    </row>
    <row r="78" spans="1:61" ht="66" customHeight="1" thickBot="1" x14ac:dyDescent="0.3">
      <c r="A78" s="145">
        <v>75</v>
      </c>
      <c r="B78" s="141" t="s">
        <v>234</v>
      </c>
      <c r="C78" s="21" t="s">
        <v>117</v>
      </c>
      <c r="D78" s="18"/>
      <c r="E78" s="5"/>
      <c r="F78" s="5" t="s">
        <v>185</v>
      </c>
      <c r="G78" s="8"/>
      <c r="H78" s="5"/>
      <c r="I78" s="5"/>
      <c r="J78" s="5"/>
      <c r="K78" s="5"/>
      <c r="L78" s="5"/>
      <c r="M78" s="5"/>
      <c r="N78" s="5"/>
      <c r="O78" s="11" t="str">
        <f t="shared" si="6"/>
        <v xml:space="preserve"> </v>
      </c>
      <c r="P78" s="5" t="s">
        <v>662</v>
      </c>
      <c r="Q78" s="91" t="s">
        <v>185</v>
      </c>
      <c r="R78" s="91"/>
      <c r="S78" s="91"/>
      <c r="T78" s="91" t="s">
        <v>185</v>
      </c>
      <c r="U78" s="91"/>
      <c r="V78" s="91"/>
      <c r="W78" s="91"/>
      <c r="X78" s="91"/>
      <c r="Y78" s="91"/>
      <c r="Z78" s="91"/>
      <c r="AA78" s="91"/>
      <c r="AB78" s="66" t="s">
        <v>663</v>
      </c>
      <c r="AC78" s="45"/>
      <c r="AD78" s="6"/>
      <c r="AE78" s="6">
        <v>5000</v>
      </c>
      <c r="AF78" s="70"/>
      <c r="AG78" s="84" t="s">
        <v>185</v>
      </c>
      <c r="AH78" s="85"/>
      <c r="AI78" s="85" t="s">
        <v>185</v>
      </c>
      <c r="AJ78" s="88"/>
      <c r="AK78" s="86"/>
      <c r="AL78" s="84" t="s">
        <v>185</v>
      </c>
      <c r="AM78" s="85"/>
      <c r="AN78" s="85"/>
      <c r="AO78" s="85"/>
      <c r="AP78" s="86" t="str">
        <f t="shared" si="7"/>
        <v xml:space="preserve"> </v>
      </c>
      <c r="AQ78" s="87"/>
      <c r="AR78" s="85"/>
      <c r="AS78" s="85"/>
      <c r="AT78" s="85"/>
      <c r="AU78" s="85"/>
      <c r="AV78" s="85" t="s">
        <v>185</v>
      </c>
      <c r="AW78" s="85"/>
      <c r="AX78" s="85"/>
      <c r="AY78" s="85"/>
      <c r="AZ78" s="85"/>
      <c r="BA78" s="85"/>
      <c r="BB78" s="85"/>
      <c r="BC78" s="85"/>
      <c r="BD78" s="85"/>
      <c r="BE78" s="85"/>
      <c r="BF78" s="85"/>
      <c r="BG78" s="85"/>
      <c r="BH78" s="86"/>
      <c r="BI78" s="55" t="s">
        <v>258</v>
      </c>
    </row>
    <row r="79" spans="1:61" ht="65.25" customHeight="1" thickBot="1" x14ac:dyDescent="0.3">
      <c r="A79" s="145">
        <v>76</v>
      </c>
      <c r="B79" s="141" t="s">
        <v>342</v>
      </c>
      <c r="C79" s="21" t="s">
        <v>685</v>
      </c>
      <c r="D79" s="18" t="s">
        <v>185</v>
      </c>
      <c r="E79" s="5"/>
      <c r="F79" s="5"/>
      <c r="G79" s="8"/>
      <c r="H79" s="5"/>
      <c r="I79" s="5"/>
      <c r="J79" s="5"/>
      <c r="K79" s="5"/>
      <c r="L79" s="5"/>
      <c r="M79" s="5"/>
      <c r="N79" s="5"/>
      <c r="O79" s="11" t="str">
        <f t="shared" si="6"/>
        <v xml:space="preserve"> </v>
      </c>
      <c r="P79" s="5" t="s">
        <v>343</v>
      </c>
      <c r="Q79" s="91" t="s">
        <v>185</v>
      </c>
      <c r="R79" s="91"/>
      <c r="S79" s="91"/>
      <c r="T79" s="91" t="s">
        <v>185</v>
      </c>
      <c r="U79" s="91"/>
      <c r="V79" s="91"/>
      <c r="W79" s="91"/>
      <c r="X79" s="91" t="s">
        <v>185</v>
      </c>
      <c r="Y79" s="91"/>
      <c r="Z79" s="91"/>
      <c r="AA79" s="91"/>
      <c r="AB79" s="66" t="s">
        <v>497</v>
      </c>
      <c r="AC79" s="45" t="s">
        <v>185</v>
      </c>
      <c r="AD79" s="6"/>
      <c r="AE79" s="6"/>
      <c r="AF79" s="70"/>
      <c r="AG79" s="84"/>
      <c r="AH79" s="85" t="s">
        <v>185</v>
      </c>
      <c r="AI79" s="85"/>
      <c r="AJ79" s="88"/>
      <c r="AK79" s="86"/>
      <c r="AL79" s="84"/>
      <c r="AM79" s="85"/>
      <c r="AN79" s="85"/>
      <c r="AO79" s="85" t="s">
        <v>185</v>
      </c>
      <c r="AP79" s="86" t="str">
        <f t="shared" si="7"/>
        <v xml:space="preserve"> </v>
      </c>
      <c r="AQ79" s="87"/>
      <c r="AR79" s="85"/>
      <c r="AS79" s="85" t="s">
        <v>185</v>
      </c>
      <c r="AT79" s="85"/>
      <c r="AU79" s="85"/>
      <c r="AV79" s="85"/>
      <c r="AW79" s="85"/>
      <c r="AX79" s="85"/>
      <c r="AY79" s="85"/>
      <c r="AZ79" s="85"/>
      <c r="BA79" s="85"/>
      <c r="BB79" s="85"/>
      <c r="BC79" s="85"/>
      <c r="BD79" s="85"/>
      <c r="BE79" s="85"/>
      <c r="BF79" s="85"/>
      <c r="BG79" s="85"/>
      <c r="BH79" s="86"/>
      <c r="BI79" s="55" t="s">
        <v>496</v>
      </c>
    </row>
    <row r="80" spans="1:61" ht="26.25" customHeight="1" thickBot="1" x14ac:dyDescent="0.3">
      <c r="A80" s="145">
        <v>77</v>
      </c>
      <c r="B80" s="141" t="s">
        <v>273</v>
      </c>
      <c r="C80" s="21" t="s">
        <v>119</v>
      </c>
      <c r="D80" s="18"/>
      <c r="E80" s="5"/>
      <c r="F80" s="5"/>
      <c r="G80" s="8" t="s">
        <v>185</v>
      </c>
      <c r="H80" s="5"/>
      <c r="I80" s="5"/>
      <c r="J80" s="5"/>
      <c r="K80" s="5"/>
      <c r="L80" s="5"/>
      <c r="M80" s="5"/>
      <c r="N80" s="5"/>
      <c r="O80" s="11" t="str">
        <f t="shared" si="6"/>
        <v xml:space="preserve"> </v>
      </c>
      <c r="P80" s="5" t="s">
        <v>409</v>
      </c>
      <c r="Q80" s="91" t="s">
        <v>185</v>
      </c>
      <c r="R80" s="91"/>
      <c r="S80" s="91"/>
      <c r="T80" s="91" t="s">
        <v>185</v>
      </c>
      <c r="U80" s="91"/>
      <c r="V80" s="91"/>
      <c r="W80" s="91"/>
      <c r="X80" s="91"/>
      <c r="Y80" s="91"/>
      <c r="Z80" s="91"/>
      <c r="AA80" s="91"/>
      <c r="AB80" s="66" t="s">
        <v>120</v>
      </c>
      <c r="AC80" s="45"/>
      <c r="AD80" s="6"/>
      <c r="AE80" s="6">
        <v>10000</v>
      </c>
      <c r="AF80" s="70"/>
      <c r="AG80" s="84"/>
      <c r="AH80" s="85" t="s">
        <v>185</v>
      </c>
      <c r="AI80" s="85"/>
      <c r="AJ80" s="88"/>
      <c r="AK80" s="86"/>
      <c r="AL80" s="84" t="s">
        <v>185</v>
      </c>
      <c r="AM80" s="85"/>
      <c r="AN80" s="85"/>
      <c r="AO80" s="85"/>
      <c r="AP80" s="86" t="str">
        <f t="shared" si="7"/>
        <v xml:space="preserve"> </v>
      </c>
      <c r="AQ80" s="87"/>
      <c r="AR80" s="85"/>
      <c r="AS80" s="85"/>
      <c r="AT80" s="85" t="s">
        <v>185</v>
      </c>
      <c r="AU80" s="85"/>
      <c r="AV80" s="85"/>
      <c r="AW80" s="85"/>
      <c r="AX80" s="85"/>
      <c r="AY80" s="85"/>
      <c r="AZ80" s="85"/>
      <c r="BA80" s="85"/>
      <c r="BB80" s="85"/>
      <c r="BC80" s="85"/>
      <c r="BD80" s="85"/>
      <c r="BE80" s="85"/>
      <c r="BF80" s="85" t="s">
        <v>185</v>
      </c>
      <c r="BG80" s="85"/>
      <c r="BH80" s="86"/>
      <c r="BI80" s="55" t="s">
        <v>521</v>
      </c>
    </row>
    <row r="81" spans="1:61" s="3" customFormat="1" ht="52.5" customHeight="1" thickBot="1" x14ac:dyDescent="0.3">
      <c r="A81" s="145">
        <v>78</v>
      </c>
      <c r="B81" s="141" t="s">
        <v>88</v>
      </c>
      <c r="C81" s="21" t="s">
        <v>375</v>
      </c>
      <c r="D81" s="18"/>
      <c r="E81" s="5"/>
      <c r="F81" s="5"/>
      <c r="G81" s="8"/>
      <c r="H81" s="5"/>
      <c r="I81" s="5"/>
      <c r="J81" s="5"/>
      <c r="K81" s="5"/>
      <c r="L81" s="5" t="s">
        <v>185</v>
      </c>
      <c r="M81" s="5"/>
      <c r="N81" s="5"/>
      <c r="O81" s="11" t="str">
        <f t="shared" si="6"/>
        <v xml:space="preserve"> </v>
      </c>
      <c r="P81" s="5" t="s">
        <v>90</v>
      </c>
      <c r="Q81" s="91"/>
      <c r="R81" s="91"/>
      <c r="S81" s="91"/>
      <c r="T81" s="91"/>
      <c r="U81" s="91"/>
      <c r="V81" s="91"/>
      <c r="W81" s="91" t="s">
        <v>185</v>
      </c>
      <c r="X81" s="91"/>
      <c r="Y81" s="91"/>
      <c r="Z81" s="91"/>
      <c r="AA81" s="91"/>
      <c r="AB81" s="66" t="s">
        <v>89</v>
      </c>
      <c r="AC81" s="45"/>
      <c r="AD81" s="6"/>
      <c r="AE81" s="6"/>
      <c r="AF81" s="70"/>
      <c r="AG81" s="84"/>
      <c r="AH81" s="85"/>
      <c r="AI81" s="85"/>
      <c r="AJ81" s="88"/>
      <c r="AK81" s="86"/>
      <c r="AL81" s="84"/>
      <c r="AM81" s="85"/>
      <c r="AN81" s="85"/>
      <c r="AO81" s="85"/>
      <c r="AP81" s="86" t="str">
        <f t="shared" si="7"/>
        <v>x</v>
      </c>
      <c r="AQ81" s="87"/>
      <c r="AR81" s="85"/>
      <c r="AS81" s="85"/>
      <c r="AT81" s="85"/>
      <c r="AU81" s="85"/>
      <c r="AV81" s="85"/>
      <c r="AW81" s="85"/>
      <c r="AX81" s="85" t="s">
        <v>185</v>
      </c>
      <c r="AY81" s="85"/>
      <c r="AZ81" s="85" t="s">
        <v>185</v>
      </c>
      <c r="BA81" s="85"/>
      <c r="BB81" s="85"/>
      <c r="BC81" s="85"/>
      <c r="BD81" s="85"/>
      <c r="BE81" s="85"/>
      <c r="BF81" s="85"/>
      <c r="BG81" s="85"/>
      <c r="BH81" s="86"/>
      <c r="BI81" s="55" t="s">
        <v>376</v>
      </c>
    </row>
    <row r="82" spans="1:61" s="3" customFormat="1" ht="79.5" customHeight="1" thickBot="1" x14ac:dyDescent="0.3">
      <c r="A82" s="145">
        <v>79</v>
      </c>
      <c r="B82" s="141" t="s">
        <v>274</v>
      </c>
      <c r="C82" s="21" t="s">
        <v>121</v>
      </c>
      <c r="D82" s="18"/>
      <c r="E82" s="5"/>
      <c r="F82" s="5"/>
      <c r="G82" s="8" t="s">
        <v>185</v>
      </c>
      <c r="H82" s="5"/>
      <c r="I82" s="5"/>
      <c r="J82" s="5"/>
      <c r="K82" s="5"/>
      <c r="L82" s="5"/>
      <c r="M82" s="5"/>
      <c r="N82" s="5"/>
      <c r="O82" s="11" t="str">
        <f t="shared" si="6"/>
        <v xml:space="preserve"> </v>
      </c>
      <c r="P82" s="5" t="s">
        <v>122</v>
      </c>
      <c r="Q82" s="91" t="s">
        <v>185</v>
      </c>
      <c r="R82" s="91"/>
      <c r="S82" s="91"/>
      <c r="T82" s="91" t="s">
        <v>185</v>
      </c>
      <c r="U82" s="91"/>
      <c r="V82" s="91"/>
      <c r="W82" s="91"/>
      <c r="X82" s="91"/>
      <c r="Y82" s="91"/>
      <c r="Z82" s="91"/>
      <c r="AA82" s="91"/>
      <c r="AB82" s="66" t="s">
        <v>433</v>
      </c>
      <c r="AC82" s="45"/>
      <c r="AD82" s="6"/>
      <c r="AE82" s="6" t="s">
        <v>385</v>
      </c>
      <c r="AF82" s="70" t="s">
        <v>420</v>
      </c>
      <c r="AG82" s="84"/>
      <c r="AH82" s="85"/>
      <c r="AI82" s="85"/>
      <c r="AJ82" s="88"/>
      <c r="AK82" s="86"/>
      <c r="AL82" s="84"/>
      <c r="AM82" s="85"/>
      <c r="AN82" s="85"/>
      <c r="AO82" s="85"/>
      <c r="AP82" s="86" t="str">
        <f t="shared" si="7"/>
        <v>x</v>
      </c>
      <c r="AQ82" s="87"/>
      <c r="AR82" s="85"/>
      <c r="AS82" s="85"/>
      <c r="AT82" s="85" t="s">
        <v>185</v>
      </c>
      <c r="AU82" s="85"/>
      <c r="AV82" s="85"/>
      <c r="AW82" s="85"/>
      <c r="AX82" s="85"/>
      <c r="AY82" s="85"/>
      <c r="AZ82" s="85"/>
      <c r="BA82" s="85"/>
      <c r="BB82" s="85"/>
      <c r="BC82" s="85"/>
      <c r="BD82" s="85"/>
      <c r="BE82" s="85"/>
      <c r="BF82" s="85"/>
      <c r="BG82" s="85"/>
      <c r="BH82" s="86"/>
      <c r="BI82" s="55" t="s">
        <v>522</v>
      </c>
    </row>
    <row r="83" spans="1:61" s="3" customFormat="1" ht="54" customHeight="1" thickBot="1" x14ac:dyDescent="0.3">
      <c r="A83" s="145">
        <v>80</v>
      </c>
      <c r="B83" s="141" t="s">
        <v>275</v>
      </c>
      <c r="C83" s="21" t="s">
        <v>379</v>
      </c>
      <c r="D83" s="18"/>
      <c r="E83" s="5"/>
      <c r="F83" s="5"/>
      <c r="G83" s="8" t="s">
        <v>185</v>
      </c>
      <c r="H83" s="5"/>
      <c r="I83" s="5"/>
      <c r="J83" s="5"/>
      <c r="K83" s="5"/>
      <c r="L83" s="5"/>
      <c r="M83" s="5"/>
      <c r="N83" s="5"/>
      <c r="O83" s="11" t="str">
        <f t="shared" si="6"/>
        <v xml:space="preserve"> </v>
      </c>
      <c r="P83" s="5" t="s">
        <v>124</v>
      </c>
      <c r="Q83" s="91"/>
      <c r="R83" s="91"/>
      <c r="S83" s="91" t="s">
        <v>185</v>
      </c>
      <c r="T83" s="91" t="s">
        <v>185</v>
      </c>
      <c r="U83" s="91"/>
      <c r="V83" s="91"/>
      <c r="W83" s="91"/>
      <c r="X83" s="91"/>
      <c r="Y83" s="91"/>
      <c r="Z83" s="91"/>
      <c r="AA83" s="91"/>
      <c r="AB83" s="66" t="s">
        <v>123</v>
      </c>
      <c r="AC83" s="45"/>
      <c r="AD83" s="6"/>
      <c r="AE83" s="6">
        <v>500</v>
      </c>
      <c r="AF83" s="70"/>
      <c r="AG83" s="84"/>
      <c r="AH83" s="85"/>
      <c r="AI83" s="85" t="s">
        <v>185</v>
      </c>
      <c r="AJ83" s="88"/>
      <c r="AK83" s="86"/>
      <c r="AL83" s="84" t="s">
        <v>185</v>
      </c>
      <c r="AM83" s="85"/>
      <c r="AN83" s="85"/>
      <c r="AO83" s="85"/>
      <c r="AP83" s="86" t="str">
        <f t="shared" si="7"/>
        <v xml:space="preserve"> </v>
      </c>
      <c r="AQ83" s="87"/>
      <c r="AR83" s="85"/>
      <c r="AS83" s="85"/>
      <c r="AT83" s="85" t="s">
        <v>185</v>
      </c>
      <c r="AU83" s="85"/>
      <c r="AV83" s="85"/>
      <c r="AW83" s="85"/>
      <c r="AX83" s="85"/>
      <c r="AY83" s="85"/>
      <c r="AZ83" s="85" t="s">
        <v>185</v>
      </c>
      <c r="BA83" s="85"/>
      <c r="BB83" s="85"/>
      <c r="BC83" s="85"/>
      <c r="BD83" s="85"/>
      <c r="BE83" s="85"/>
      <c r="BF83" s="85"/>
      <c r="BG83" s="85"/>
      <c r="BH83" s="86"/>
      <c r="BI83" s="55" t="s">
        <v>523</v>
      </c>
    </row>
    <row r="84" spans="1:61" s="3" customFormat="1" ht="78.75" customHeight="1" thickBot="1" x14ac:dyDescent="0.3">
      <c r="A84" s="145">
        <v>81</v>
      </c>
      <c r="B84" s="141" t="s">
        <v>276</v>
      </c>
      <c r="C84" s="21" t="s">
        <v>380</v>
      </c>
      <c r="D84" s="18"/>
      <c r="E84" s="5"/>
      <c r="F84" s="5"/>
      <c r="G84" s="8"/>
      <c r="H84" s="5"/>
      <c r="I84" s="5"/>
      <c r="J84" s="5"/>
      <c r="K84" s="5"/>
      <c r="L84" s="5" t="s">
        <v>185</v>
      </c>
      <c r="M84" s="5"/>
      <c r="N84" s="5"/>
      <c r="O84" s="11" t="str">
        <f t="shared" si="6"/>
        <v xml:space="preserve"> </v>
      </c>
      <c r="P84" s="5" t="s">
        <v>126</v>
      </c>
      <c r="Q84" s="91" t="s">
        <v>185</v>
      </c>
      <c r="R84" s="91"/>
      <c r="S84" s="91"/>
      <c r="T84" s="91" t="s">
        <v>185</v>
      </c>
      <c r="U84" s="91"/>
      <c r="V84" s="91"/>
      <c r="W84" s="91"/>
      <c r="X84" s="91"/>
      <c r="Y84" s="115" t="s">
        <v>377</v>
      </c>
      <c r="Z84" s="91"/>
      <c r="AA84" s="91"/>
      <c r="AB84" s="66" t="s">
        <v>125</v>
      </c>
      <c r="AC84" s="45"/>
      <c r="AD84" s="6"/>
      <c r="AE84" s="6">
        <v>3000</v>
      </c>
      <c r="AF84" s="70" t="s">
        <v>315</v>
      </c>
      <c r="AG84" s="84"/>
      <c r="AH84" s="85" t="s">
        <v>185</v>
      </c>
      <c r="AI84" s="85"/>
      <c r="AJ84" s="88"/>
      <c r="AK84" s="86"/>
      <c r="AL84" s="84" t="s">
        <v>185</v>
      </c>
      <c r="AM84" s="85"/>
      <c r="AN84" s="85"/>
      <c r="AO84" s="85"/>
      <c r="AP84" s="86" t="str">
        <f t="shared" si="7"/>
        <v xml:space="preserve"> </v>
      </c>
      <c r="AQ84" s="87"/>
      <c r="AR84" s="85"/>
      <c r="AS84" s="85"/>
      <c r="AT84" s="85" t="s">
        <v>185</v>
      </c>
      <c r="AU84" s="85"/>
      <c r="AV84" s="85"/>
      <c r="AW84" s="85"/>
      <c r="AX84" s="85"/>
      <c r="AY84" s="85"/>
      <c r="AZ84" s="85"/>
      <c r="BA84" s="85"/>
      <c r="BB84" s="85"/>
      <c r="BC84" s="85"/>
      <c r="BD84" s="85"/>
      <c r="BE84" s="85"/>
      <c r="BF84" s="85" t="s">
        <v>185</v>
      </c>
      <c r="BG84" s="85"/>
      <c r="BH84" s="86"/>
      <c r="BI84" s="55" t="s">
        <v>553</v>
      </c>
    </row>
    <row r="85" spans="1:61" s="3" customFormat="1" ht="30.75" customHeight="1" thickBot="1" x14ac:dyDescent="0.3">
      <c r="A85" s="145">
        <v>82</v>
      </c>
      <c r="B85" s="141" t="s">
        <v>609</v>
      </c>
      <c r="C85" s="21" t="s">
        <v>607</v>
      </c>
      <c r="D85" s="18"/>
      <c r="E85" s="5" t="s">
        <v>185</v>
      </c>
      <c r="F85" s="5"/>
      <c r="G85" s="8"/>
      <c r="H85" s="5"/>
      <c r="I85" s="5"/>
      <c r="J85" s="5"/>
      <c r="K85" s="5"/>
      <c r="L85" s="5"/>
      <c r="M85" s="5"/>
      <c r="N85" s="5"/>
      <c r="O85" s="11" t="str">
        <f t="shared" si="6"/>
        <v xml:space="preserve"> </v>
      </c>
      <c r="P85" s="5" t="s">
        <v>610</v>
      </c>
      <c r="Q85" s="91"/>
      <c r="R85" s="91"/>
      <c r="S85" s="91"/>
      <c r="T85" s="91"/>
      <c r="U85" s="91" t="s">
        <v>185</v>
      </c>
      <c r="V85" s="91" t="s">
        <v>185</v>
      </c>
      <c r="W85" s="91" t="s">
        <v>185</v>
      </c>
      <c r="X85" s="91"/>
      <c r="Y85" s="91"/>
      <c r="Z85" s="91"/>
      <c r="AA85" s="91"/>
      <c r="AB85" s="66"/>
      <c r="AC85" s="45"/>
      <c r="AD85" s="6"/>
      <c r="AE85" s="6">
        <v>10000</v>
      </c>
      <c r="AF85" s="70"/>
      <c r="AG85" s="84"/>
      <c r="AH85" s="85"/>
      <c r="AI85" s="85"/>
      <c r="AJ85" s="88"/>
      <c r="AK85" s="86"/>
      <c r="AL85" s="84"/>
      <c r="AM85" s="85" t="s">
        <v>185</v>
      </c>
      <c r="AN85" s="85"/>
      <c r="AO85" s="85"/>
      <c r="AP85" s="86" t="str">
        <f t="shared" si="7"/>
        <v xml:space="preserve"> </v>
      </c>
      <c r="AQ85" s="87"/>
      <c r="AR85" s="85"/>
      <c r="AS85" s="85"/>
      <c r="AT85" s="85"/>
      <c r="AU85" s="85"/>
      <c r="AV85" s="85"/>
      <c r="AW85" s="85"/>
      <c r="AX85" s="85" t="s">
        <v>185</v>
      </c>
      <c r="AY85" s="85"/>
      <c r="AZ85" s="85"/>
      <c r="BA85" s="85"/>
      <c r="BB85" s="85" t="s">
        <v>185</v>
      </c>
      <c r="BC85" s="85"/>
      <c r="BD85" s="85"/>
      <c r="BE85" s="85"/>
      <c r="BF85" s="85"/>
      <c r="BG85" s="85"/>
      <c r="BH85" s="86"/>
      <c r="BI85" s="55" t="s">
        <v>611</v>
      </c>
    </row>
    <row r="86" spans="1:61" s="3" customFormat="1" ht="39" customHeight="1" thickBot="1" x14ac:dyDescent="0.3">
      <c r="A86" s="145">
        <v>83</v>
      </c>
      <c r="B86" s="141" t="s">
        <v>582</v>
      </c>
      <c r="C86" s="21" t="s">
        <v>583</v>
      </c>
      <c r="D86" s="18"/>
      <c r="E86" s="5"/>
      <c r="F86" s="5"/>
      <c r="G86" s="8"/>
      <c r="H86" s="5"/>
      <c r="I86" s="5"/>
      <c r="J86" s="5"/>
      <c r="K86" s="5"/>
      <c r="L86" s="5"/>
      <c r="M86" s="5"/>
      <c r="N86" s="5"/>
      <c r="O86" s="11" t="str">
        <f t="shared" si="6"/>
        <v>?</v>
      </c>
      <c r="P86" s="5" t="s">
        <v>584</v>
      </c>
      <c r="Q86" s="91"/>
      <c r="R86" s="91"/>
      <c r="S86" s="91"/>
      <c r="T86" s="91"/>
      <c r="U86" s="91"/>
      <c r="V86" s="91"/>
      <c r="W86" s="91"/>
      <c r="X86" s="91"/>
      <c r="Y86" s="91"/>
      <c r="Z86" s="91"/>
      <c r="AA86" s="91"/>
      <c r="AB86" s="66"/>
      <c r="AC86" s="45"/>
      <c r="AD86" s="6"/>
      <c r="AE86" s="6"/>
      <c r="AF86" s="70"/>
      <c r="AG86" s="84"/>
      <c r="AH86" s="85"/>
      <c r="AI86" s="85"/>
      <c r="AJ86" s="88"/>
      <c r="AK86" s="86"/>
      <c r="AL86" s="84"/>
      <c r="AM86" s="85"/>
      <c r="AN86" s="85"/>
      <c r="AO86" s="85"/>
      <c r="AP86" s="86" t="str">
        <f t="shared" si="7"/>
        <v>x</v>
      </c>
      <c r="AQ86" s="87"/>
      <c r="AR86" s="85"/>
      <c r="AS86" s="85"/>
      <c r="AT86" s="85"/>
      <c r="AU86" s="85"/>
      <c r="AV86" s="85"/>
      <c r="AW86" s="85"/>
      <c r="AX86" s="85"/>
      <c r="AY86" s="85"/>
      <c r="AZ86" s="85"/>
      <c r="BA86" s="85"/>
      <c r="BB86" s="85"/>
      <c r="BC86" s="85"/>
      <c r="BD86" s="85"/>
      <c r="BE86" s="85"/>
      <c r="BF86" s="85"/>
      <c r="BG86" s="85"/>
      <c r="BH86" s="86"/>
      <c r="BI86" s="55" t="s">
        <v>585</v>
      </c>
    </row>
    <row r="87" spans="1:61" s="3" customFormat="1" ht="19.5" customHeight="1" thickBot="1" x14ac:dyDescent="0.3">
      <c r="A87" s="145">
        <v>84</v>
      </c>
      <c r="B87" s="141" t="s">
        <v>277</v>
      </c>
      <c r="C87" s="21" t="s">
        <v>127</v>
      </c>
      <c r="D87" s="18"/>
      <c r="E87" s="5"/>
      <c r="F87" s="5"/>
      <c r="G87" s="8" t="s">
        <v>185</v>
      </c>
      <c r="H87" s="5"/>
      <c r="I87" s="5"/>
      <c r="J87" s="5"/>
      <c r="K87" s="5"/>
      <c r="L87" s="5"/>
      <c r="M87" s="5"/>
      <c r="N87" s="5"/>
      <c r="O87" s="11" t="str">
        <f t="shared" si="6"/>
        <v xml:space="preserve"> </v>
      </c>
      <c r="P87" s="5" t="s">
        <v>129</v>
      </c>
      <c r="Q87" s="91" t="s">
        <v>185</v>
      </c>
      <c r="R87" s="91"/>
      <c r="S87" s="91"/>
      <c r="T87" s="91" t="s">
        <v>185</v>
      </c>
      <c r="U87" s="91"/>
      <c r="V87" s="91"/>
      <c r="W87" s="91"/>
      <c r="X87" s="91"/>
      <c r="Y87" s="91"/>
      <c r="Z87" s="91"/>
      <c r="AA87" s="91"/>
      <c r="AB87" s="66" t="s">
        <v>128</v>
      </c>
      <c r="AC87" s="45"/>
      <c r="AD87" s="6"/>
      <c r="AE87" s="6">
        <v>2000</v>
      </c>
      <c r="AF87" s="70"/>
      <c r="AG87" s="84"/>
      <c r="AH87" s="85"/>
      <c r="AI87" s="85"/>
      <c r="AJ87" s="88"/>
      <c r="AK87" s="86"/>
      <c r="AL87" s="84"/>
      <c r="AM87" s="85" t="s">
        <v>185</v>
      </c>
      <c r="AN87" s="85"/>
      <c r="AO87" s="85"/>
      <c r="AP87" s="86" t="str">
        <f t="shared" si="7"/>
        <v xml:space="preserve"> </v>
      </c>
      <c r="AQ87" s="87"/>
      <c r="AR87" s="85"/>
      <c r="AS87" s="85"/>
      <c r="AT87" s="85" t="s">
        <v>185</v>
      </c>
      <c r="AU87" s="85"/>
      <c r="AV87" s="85"/>
      <c r="AW87" s="85"/>
      <c r="AX87" s="85"/>
      <c r="AY87" s="85"/>
      <c r="AZ87" s="85"/>
      <c r="BA87" s="85"/>
      <c r="BB87" s="85"/>
      <c r="BC87" s="85"/>
      <c r="BD87" s="85"/>
      <c r="BE87" s="85"/>
      <c r="BF87" s="85"/>
      <c r="BG87" s="85"/>
      <c r="BH87" s="86"/>
      <c r="BI87" s="55" t="s">
        <v>551</v>
      </c>
    </row>
    <row r="88" spans="1:61" s="3" customFormat="1" ht="27.75" customHeight="1" thickBot="1" x14ac:dyDescent="0.3">
      <c r="A88" s="145">
        <v>85</v>
      </c>
      <c r="B88" s="141" t="s">
        <v>27</v>
      </c>
      <c r="C88" s="21" t="s">
        <v>28</v>
      </c>
      <c r="D88" s="18"/>
      <c r="E88" s="5"/>
      <c r="F88" s="5"/>
      <c r="G88" s="8"/>
      <c r="H88" s="5"/>
      <c r="I88" s="5"/>
      <c r="J88" s="5"/>
      <c r="K88" s="5"/>
      <c r="L88" s="5" t="s">
        <v>185</v>
      </c>
      <c r="M88" s="5"/>
      <c r="N88" s="5"/>
      <c r="O88" s="11" t="str">
        <f t="shared" si="6"/>
        <v xml:space="preserve"> </v>
      </c>
      <c r="P88" s="5" t="s">
        <v>29</v>
      </c>
      <c r="Q88" s="91" t="s">
        <v>185</v>
      </c>
      <c r="R88" s="91"/>
      <c r="S88" s="91"/>
      <c r="T88" s="91" t="s">
        <v>185</v>
      </c>
      <c r="U88" s="91"/>
      <c r="V88" s="91"/>
      <c r="W88" s="91"/>
      <c r="X88" s="91"/>
      <c r="Y88" s="91"/>
      <c r="Z88" s="91"/>
      <c r="AA88" s="91"/>
      <c r="AB88" s="66" t="s">
        <v>459</v>
      </c>
      <c r="AC88" s="45"/>
      <c r="AD88" s="6"/>
      <c r="AE88" s="6">
        <v>5000</v>
      </c>
      <c r="AF88" s="70"/>
      <c r="AG88" s="84" t="s">
        <v>185</v>
      </c>
      <c r="AH88" s="85"/>
      <c r="AI88" s="85" t="s">
        <v>185</v>
      </c>
      <c r="AJ88" s="88"/>
      <c r="AK88" s="86"/>
      <c r="AL88" s="84"/>
      <c r="AM88" s="85"/>
      <c r="AN88" s="85"/>
      <c r="AO88" s="85"/>
      <c r="AP88" s="86" t="str">
        <f t="shared" si="7"/>
        <v>x</v>
      </c>
      <c r="AQ88" s="87"/>
      <c r="AR88" s="85"/>
      <c r="AS88" s="85"/>
      <c r="AT88" s="85"/>
      <c r="AU88" s="85"/>
      <c r="AV88" s="85" t="s">
        <v>185</v>
      </c>
      <c r="AW88" s="85"/>
      <c r="AX88" s="85"/>
      <c r="AY88" s="85"/>
      <c r="AZ88" s="85"/>
      <c r="BA88" s="85"/>
      <c r="BB88" s="85"/>
      <c r="BC88" s="85"/>
      <c r="BD88" s="85"/>
      <c r="BE88" s="85"/>
      <c r="BF88" s="85"/>
      <c r="BG88" s="85"/>
      <c r="BH88" s="86"/>
      <c r="BI88" s="55" t="s">
        <v>554</v>
      </c>
    </row>
    <row r="89" spans="1:61" s="3" customFormat="1" ht="167.25" customHeight="1" thickBot="1" x14ac:dyDescent="0.3">
      <c r="A89" s="145">
        <v>86</v>
      </c>
      <c r="B89" s="141" t="s">
        <v>60</v>
      </c>
      <c r="C89" s="21" t="s">
        <v>555</v>
      </c>
      <c r="D89" s="18"/>
      <c r="E89" s="5"/>
      <c r="F89" s="5"/>
      <c r="G89" s="8"/>
      <c r="H89" s="5"/>
      <c r="I89" s="5" t="s">
        <v>185</v>
      </c>
      <c r="J89" s="5"/>
      <c r="K89" s="5"/>
      <c r="L89" s="5"/>
      <c r="M89" s="5"/>
      <c r="N89" s="5"/>
      <c r="O89" s="11" t="str">
        <f t="shared" si="6"/>
        <v xml:space="preserve"> </v>
      </c>
      <c r="P89" s="5" t="s">
        <v>54</v>
      </c>
      <c r="Q89" s="91" t="s">
        <v>185</v>
      </c>
      <c r="R89" s="91"/>
      <c r="S89" s="91"/>
      <c r="T89" s="91" t="s">
        <v>185</v>
      </c>
      <c r="U89" s="91"/>
      <c r="V89" s="91"/>
      <c r="W89" s="91"/>
      <c r="X89" s="91"/>
      <c r="Y89" s="91" t="s">
        <v>185</v>
      </c>
      <c r="Z89" s="91"/>
      <c r="AA89" s="91"/>
      <c r="AB89" s="66" t="s">
        <v>55</v>
      </c>
      <c r="AC89" s="45"/>
      <c r="AD89" s="6"/>
      <c r="AE89" s="6">
        <v>500</v>
      </c>
      <c r="AF89" s="70"/>
      <c r="AG89" s="84" t="s">
        <v>185</v>
      </c>
      <c r="AH89" s="85"/>
      <c r="AI89" s="85"/>
      <c r="AJ89" s="88"/>
      <c r="AK89" s="86"/>
      <c r="AL89" s="84"/>
      <c r="AM89" s="85"/>
      <c r="AN89" s="85"/>
      <c r="AO89" s="85"/>
      <c r="AP89" s="86" t="str">
        <f t="shared" si="7"/>
        <v>x</v>
      </c>
      <c r="AQ89" s="87"/>
      <c r="AR89" s="85"/>
      <c r="AS89" s="85"/>
      <c r="AT89" s="85"/>
      <c r="AU89" s="85"/>
      <c r="AV89" s="85"/>
      <c r="AW89" s="85"/>
      <c r="AX89" s="85" t="s">
        <v>185</v>
      </c>
      <c r="AY89" s="85"/>
      <c r="AZ89" s="85"/>
      <c r="BA89" s="85"/>
      <c r="BB89" s="85"/>
      <c r="BC89" s="85"/>
      <c r="BD89" s="85"/>
      <c r="BE89" s="85"/>
      <c r="BF89" s="85"/>
      <c r="BG89" s="85"/>
      <c r="BH89" s="86"/>
      <c r="BI89" s="55" t="s">
        <v>556</v>
      </c>
    </row>
    <row r="90" spans="1:61" s="3" customFormat="1" ht="81.75" customHeight="1" thickBot="1" x14ac:dyDescent="0.3">
      <c r="A90" s="145">
        <v>87</v>
      </c>
      <c r="B90" s="141" t="s">
        <v>235</v>
      </c>
      <c r="C90" s="21" t="s">
        <v>253</v>
      </c>
      <c r="D90" s="18"/>
      <c r="E90" s="5" t="s">
        <v>185</v>
      </c>
      <c r="F90" s="5"/>
      <c r="G90" s="8" t="s">
        <v>185</v>
      </c>
      <c r="H90" s="5" t="s">
        <v>185</v>
      </c>
      <c r="I90" s="5"/>
      <c r="J90" s="5"/>
      <c r="K90" s="5"/>
      <c r="L90" s="5"/>
      <c r="M90" s="5"/>
      <c r="N90" s="5"/>
      <c r="O90" s="11" t="str">
        <f t="shared" si="6"/>
        <v xml:space="preserve"> </v>
      </c>
      <c r="P90" s="5"/>
      <c r="Q90" s="91"/>
      <c r="R90" s="91"/>
      <c r="S90" s="91" t="s">
        <v>185</v>
      </c>
      <c r="T90" s="91" t="s">
        <v>185</v>
      </c>
      <c r="U90" s="91"/>
      <c r="V90" s="91"/>
      <c r="W90" s="91"/>
      <c r="X90" s="91"/>
      <c r="Y90" s="115"/>
      <c r="Z90" s="91"/>
      <c r="AA90" s="91"/>
      <c r="AB90" s="66" t="s">
        <v>428</v>
      </c>
      <c r="AC90" s="45" t="s">
        <v>254</v>
      </c>
      <c r="AD90" s="6"/>
      <c r="AE90" s="6">
        <v>12000</v>
      </c>
      <c r="AF90" s="70"/>
      <c r="AG90" s="84"/>
      <c r="AH90" s="85"/>
      <c r="AI90" s="85"/>
      <c r="AJ90" s="88"/>
      <c r="AK90" s="86" t="s">
        <v>185</v>
      </c>
      <c r="AL90" s="84"/>
      <c r="AM90" s="85"/>
      <c r="AN90" s="85"/>
      <c r="AO90" s="85"/>
      <c r="AP90" s="86" t="str">
        <f t="shared" si="7"/>
        <v>x</v>
      </c>
      <c r="AQ90" s="87"/>
      <c r="AR90" s="85"/>
      <c r="AS90" s="85"/>
      <c r="AT90" s="85"/>
      <c r="AU90" s="85"/>
      <c r="AV90" s="85"/>
      <c r="AW90" s="85" t="s">
        <v>185</v>
      </c>
      <c r="AX90" s="85"/>
      <c r="AY90" s="85"/>
      <c r="AZ90" s="85" t="s">
        <v>185</v>
      </c>
      <c r="BA90" s="85"/>
      <c r="BB90" s="85"/>
      <c r="BC90" s="85"/>
      <c r="BD90" s="85"/>
      <c r="BE90" s="85"/>
      <c r="BF90" s="85"/>
      <c r="BG90" s="85"/>
      <c r="BH90" s="86"/>
      <c r="BI90" s="55" t="s">
        <v>256</v>
      </c>
    </row>
    <row r="91" spans="1:61" s="3" customFormat="1" ht="29.25" customHeight="1" thickBot="1" x14ac:dyDescent="0.3">
      <c r="A91" s="145">
        <v>88</v>
      </c>
      <c r="B91" s="141" t="s">
        <v>33</v>
      </c>
      <c r="C91" s="21" t="s">
        <v>34</v>
      </c>
      <c r="D91" s="18"/>
      <c r="E91" s="5"/>
      <c r="F91" s="5" t="s">
        <v>185</v>
      </c>
      <c r="G91" s="8"/>
      <c r="H91" s="5"/>
      <c r="I91" s="5"/>
      <c r="J91" s="5"/>
      <c r="K91" s="5"/>
      <c r="L91" s="5"/>
      <c r="M91" s="5"/>
      <c r="N91" s="5"/>
      <c r="O91" s="11" t="str">
        <f t="shared" si="6"/>
        <v xml:space="preserve"> </v>
      </c>
      <c r="P91" s="5" t="s">
        <v>752</v>
      </c>
      <c r="Q91" s="91" t="s">
        <v>185</v>
      </c>
      <c r="R91" s="91"/>
      <c r="S91" s="91"/>
      <c r="T91" s="91" t="s">
        <v>185</v>
      </c>
      <c r="U91" s="91" t="s">
        <v>185</v>
      </c>
      <c r="V91" s="91"/>
      <c r="W91" s="91"/>
      <c r="X91" s="91"/>
      <c r="Y91" s="115"/>
      <c r="Z91" s="91"/>
      <c r="AA91" s="91"/>
      <c r="AB91" s="66" t="s">
        <v>35</v>
      </c>
      <c r="AC91" s="45"/>
      <c r="AD91" s="6"/>
      <c r="AE91" s="6">
        <v>3000</v>
      </c>
      <c r="AF91" s="70"/>
      <c r="AG91" s="84"/>
      <c r="AH91" s="85"/>
      <c r="AI91" s="85"/>
      <c r="AJ91" s="88" t="s">
        <v>185</v>
      </c>
      <c r="AK91" s="86"/>
      <c r="AL91" s="84" t="s">
        <v>185</v>
      </c>
      <c r="AM91" s="85"/>
      <c r="AN91" s="85"/>
      <c r="AO91" s="85"/>
      <c r="AP91" s="86" t="str">
        <f t="shared" si="7"/>
        <v xml:space="preserve"> </v>
      </c>
      <c r="AQ91" s="87" t="s">
        <v>185</v>
      </c>
      <c r="AR91" s="85"/>
      <c r="AS91" s="85"/>
      <c r="AT91" s="85"/>
      <c r="AU91" s="85"/>
      <c r="AV91" s="85"/>
      <c r="AW91" s="85"/>
      <c r="AX91" s="85"/>
      <c r="AY91" s="85"/>
      <c r="AZ91" s="85"/>
      <c r="BA91" s="85"/>
      <c r="BB91" s="85"/>
      <c r="BC91" s="85"/>
      <c r="BD91" s="85"/>
      <c r="BE91" s="85"/>
      <c r="BF91" s="85"/>
      <c r="BG91" s="85"/>
      <c r="BH91" s="86"/>
      <c r="BI91" s="55" t="s">
        <v>484</v>
      </c>
    </row>
    <row r="92" spans="1:61" s="3" customFormat="1" ht="51" customHeight="1" thickBot="1" x14ac:dyDescent="0.3">
      <c r="A92" s="145">
        <v>89</v>
      </c>
      <c r="B92" s="141" t="s">
        <v>288</v>
      </c>
      <c r="C92" s="21" t="s">
        <v>259</v>
      </c>
      <c r="D92" s="18"/>
      <c r="E92" s="5" t="s">
        <v>185</v>
      </c>
      <c r="F92" s="5"/>
      <c r="G92" s="8"/>
      <c r="H92" s="5"/>
      <c r="I92" s="5"/>
      <c r="J92" s="5"/>
      <c r="K92" s="5"/>
      <c r="L92" s="5"/>
      <c r="M92" s="5"/>
      <c r="N92" s="5"/>
      <c r="O92" s="11" t="str">
        <f t="shared" si="6"/>
        <v xml:space="preserve"> </v>
      </c>
      <c r="P92" s="5" t="s">
        <v>291</v>
      </c>
      <c r="Q92" s="91" t="s">
        <v>185</v>
      </c>
      <c r="R92" s="91"/>
      <c r="S92" s="91"/>
      <c r="T92" s="91" t="s">
        <v>185</v>
      </c>
      <c r="U92" s="91"/>
      <c r="V92" s="91"/>
      <c r="W92" s="91"/>
      <c r="X92" s="91"/>
      <c r="Y92" s="115"/>
      <c r="Z92" s="91"/>
      <c r="AA92" s="91"/>
      <c r="AB92" s="66" t="s">
        <v>290</v>
      </c>
      <c r="AC92" s="45"/>
      <c r="AD92" s="6"/>
      <c r="AE92" s="6">
        <v>10000</v>
      </c>
      <c r="AF92" s="70"/>
      <c r="AG92" s="84"/>
      <c r="AH92" s="85"/>
      <c r="AI92" s="85" t="s">
        <v>185</v>
      </c>
      <c r="AJ92" s="88"/>
      <c r="AK92" s="86"/>
      <c r="AL92" s="84" t="s">
        <v>185</v>
      </c>
      <c r="AM92" s="85"/>
      <c r="AN92" s="85"/>
      <c r="AO92" s="85"/>
      <c r="AP92" s="86" t="str">
        <f t="shared" si="7"/>
        <v xml:space="preserve"> </v>
      </c>
      <c r="AQ92" s="87"/>
      <c r="AR92" s="85"/>
      <c r="AS92" s="85"/>
      <c r="AT92" s="85"/>
      <c r="AU92" s="85"/>
      <c r="AV92" s="85" t="s">
        <v>185</v>
      </c>
      <c r="AW92" s="85"/>
      <c r="AX92" s="85"/>
      <c r="AY92" s="85"/>
      <c r="AZ92" s="85"/>
      <c r="BA92" s="85"/>
      <c r="BB92" s="85"/>
      <c r="BC92" s="85"/>
      <c r="BD92" s="85"/>
      <c r="BE92" s="85"/>
      <c r="BF92" s="85"/>
      <c r="BG92" s="85"/>
      <c r="BH92" s="86"/>
      <c r="BI92" s="55" t="s">
        <v>686</v>
      </c>
    </row>
    <row r="93" spans="1:61" s="3" customFormat="1" ht="68.25" customHeight="1" thickBot="1" x14ac:dyDescent="0.3">
      <c r="A93" s="145">
        <v>90</v>
      </c>
      <c r="B93" s="141" t="s">
        <v>617</v>
      </c>
      <c r="C93" s="21" t="s">
        <v>618</v>
      </c>
      <c r="D93" s="18"/>
      <c r="E93" s="5" t="s">
        <v>185</v>
      </c>
      <c r="F93" s="5"/>
      <c r="G93" s="8"/>
      <c r="H93" s="5"/>
      <c r="I93" s="5"/>
      <c r="J93" s="5"/>
      <c r="K93" s="5"/>
      <c r="L93" s="5"/>
      <c r="M93" s="5"/>
      <c r="N93" s="5"/>
      <c r="O93" s="11" t="str">
        <f t="shared" si="6"/>
        <v xml:space="preserve"> </v>
      </c>
      <c r="P93" s="5" t="s">
        <v>620</v>
      </c>
      <c r="Q93" s="91"/>
      <c r="R93" s="91"/>
      <c r="S93" s="91"/>
      <c r="T93" s="91"/>
      <c r="U93" s="91"/>
      <c r="V93" s="91"/>
      <c r="W93" s="91"/>
      <c r="X93" s="91"/>
      <c r="Y93" s="115"/>
      <c r="Z93" s="91"/>
      <c r="AA93" s="91"/>
      <c r="AB93" s="66"/>
      <c r="AC93" s="45"/>
      <c r="AD93" s="6"/>
      <c r="AE93" s="6" t="s">
        <v>621</v>
      </c>
      <c r="AF93" s="70"/>
      <c r="AG93" s="84"/>
      <c r="AH93" s="85"/>
      <c r="AI93" s="85"/>
      <c r="AJ93" s="88"/>
      <c r="AK93" s="86"/>
      <c r="AL93" s="84"/>
      <c r="AM93" s="85" t="s">
        <v>185</v>
      </c>
      <c r="AN93" s="85"/>
      <c r="AO93" s="85"/>
      <c r="AP93" s="86" t="str">
        <f t="shared" si="7"/>
        <v xml:space="preserve"> </v>
      </c>
      <c r="AQ93" s="87"/>
      <c r="AR93" s="85"/>
      <c r="AS93" s="85"/>
      <c r="AT93" s="85"/>
      <c r="AU93" s="85"/>
      <c r="AV93" s="85"/>
      <c r="AW93" s="85"/>
      <c r="AX93" s="85" t="s">
        <v>185</v>
      </c>
      <c r="AY93" s="85"/>
      <c r="AZ93" s="85"/>
      <c r="BA93" s="85"/>
      <c r="BB93" s="85" t="s">
        <v>185</v>
      </c>
      <c r="BC93" s="85"/>
      <c r="BD93" s="85"/>
      <c r="BE93" s="85"/>
      <c r="BF93" s="85"/>
      <c r="BG93" s="85"/>
      <c r="BH93" s="86"/>
      <c r="BI93" s="55" t="s">
        <v>619</v>
      </c>
    </row>
    <row r="94" spans="1:61" s="3" customFormat="1" ht="39" customHeight="1" thickBot="1" x14ac:dyDescent="0.3">
      <c r="A94" s="145">
        <v>91</v>
      </c>
      <c r="B94" s="141" t="s">
        <v>445</v>
      </c>
      <c r="C94" s="21" t="s">
        <v>130</v>
      </c>
      <c r="D94" s="18"/>
      <c r="E94" s="5"/>
      <c r="F94" s="5"/>
      <c r="G94" s="8" t="s">
        <v>185</v>
      </c>
      <c r="H94" s="5"/>
      <c r="I94" s="5"/>
      <c r="J94" s="5"/>
      <c r="K94" s="5"/>
      <c r="L94" s="5"/>
      <c r="M94" s="5"/>
      <c r="N94" s="5"/>
      <c r="O94" s="11" t="str">
        <f t="shared" si="6"/>
        <v xml:space="preserve"> </v>
      </c>
      <c r="P94" s="5" t="s">
        <v>410</v>
      </c>
      <c r="Q94" s="91"/>
      <c r="R94" s="91"/>
      <c r="S94" s="91" t="s">
        <v>185</v>
      </c>
      <c r="T94" s="91" t="s">
        <v>185</v>
      </c>
      <c r="U94" s="91"/>
      <c r="V94" s="91"/>
      <c r="W94" s="91"/>
      <c r="X94" s="91"/>
      <c r="Y94" s="115"/>
      <c r="Z94" s="91"/>
      <c r="AA94" s="91"/>
      <c r="AB94" s="66" t="s">
        <v>448</v>
      </c>
      <c r="AC94" s="45"/>
      <c r="AD94" s="6"/>
      <c r="AE94" s="6">
        <v>500</v>
      </c>
      <c r="AF94" s="70"/>
      <c r="AG94" s="84"/>
      <c r="AH94" s="85"/>
      <c r="AI94" s="85"/>
      <c r="AJ94" s="88" t="s">
        <v>185</v>
      </c>
      <c r="AK94" s="86"/>
      <c r="AL94" s="84" t="s">
        <v>185</v>
      </c>
      <c r="AM94" s="85"/>
      <c r="AN94" s="85"/>
      <c r="AO94" s="85"/>
      <c r="AP94" s="86" t="str">
        <f t="shared" si="7"/>
        <v xml:space="preserve"> </v>
      </c>
      <c r="AQ94" s="87"/>
      <c r="AR94" s="85"/>
      <c r="AS94" s="85"/>
      <c r="AT94" s="85" t="s">
        <v>185</v>
      </c>
      <c r="AU94" s="85"/>
      <c r="AV94" s="85"/>
      <c r="AW94" s="85"/>
      <c r="AX94" s="85" t="s">
        <v>185</v>
      </c>
      <c r="AY94" s="85"/>
      <c r="AZ94" s="85"/>
      <c r="BA94" s="85"/>
      <c r="BB94" s="85" t="s">
        <v>185</v>
      </c>
      <c r="BC94" s="85"/>
      <c r="BD94" s="85"/>
      <c r="BE94" s="85"/>
      <c r="BF94" s="85"/>
      <c r="BG94" s="85"/>
      <c r="BH94" s="86"/>
      <c r="BI94" s="55" t="s">
        <v>524</v>
      </c>
    </row>
    <row r="95" spans="1:61" s="3" customFormat="1" ht="39.75" customHeight="1" thickBot="1" x14ac:dyDescent="0.3">
      <c r="A95" s="145">
        <v>92</v>
      </c>
      <c r="B95" s="141" t="s">
        <v>446</v>
      </c>
      <c r="C95" s="21" t="s">
        <v>133</v>
      </c>
      <c r="D95" s="18"/>
      <c r="E95" s="5"/>
      <c r="F95" s="5"/>
      <c r="G95" s="8" t="s">
        <v>185</v>
      </c>
      <c r="H95" s="5"/>
      <c r="I95" s="5"/>
      <c r="J95" s="5"/>
      <c r="K95" s="5"/>
      <c r="L95" s="5"/>
      <c r="M95" s="5"/>
      <c r="N95" s="5"/>
      <c r="O95" s="11" t="str">
        <f t="shared" si="6"/>
        <v xml:space="preserve"> </v>
      </c>
      <c r="P95" s="5" t="s">
        <v>132</v>
      </c>
      <c r="Q95" s="91"/>
      <c r="R95" s="91"/>
      <c r="S95" s="91" t="s">
        <v>185</v>
      </c>
      <c r="T95" s="91" t="s">
        <v>185</v>
      </c>
      <c r="U95" s="91"/>
      <c r="V95" s="91"/>
      <c r="W95" s="91"/>
      <c r="X95" s="91"/>
      <c r="Y95" s="115"/>
      <c r="Z95" s="91"/>
      <c r="AA95" s="91"/>
      <c r="AB95" s="66" t="s">
        <v>131</v>
      </c>
      <c r="AC95" s="45"/>
      <c r="AD95" s="6"/>
      <c r="AE95" s="6">
        <v>15000</v>
      </c>
      <c r="AF95" s="70"/>
      <c r="AG95" s="84"/>
      <c r="AH95" s="85"/>
      <c r="AI95" s="85"/>
      <c r="AJ95" s="88" t="s">
        <v>185</v>
      </c>
      <c r="AK95" s="86"/>
      <c r="AL95" s="84"/>
      <c r="AM95" s="85" t="s">
        <v>185</v>
      </c>
      <c r="AN95" s="85"/>
      <c r="AO95" s="85"/>
      <c r="AP95" s="86" t="str">
        <f t="shared" si="7"/>
        <v xml:space="preserve"> </v>
      </c>
      <c r="AQ95" s="87"/>
      <c r="AR95" s="85"/>
      <c r="AS95" s="85"/>
      <c r="AT95" s="85" t="s">
        <v>185</v>
      </c>
      <c r="AU95" s="85"/>
      <c r="AV95" s="85"/>
      <c r="AW95" s="85"/>
      <c r="AX95" s="85" t="s">
        <v>185</v>
      </c>
      <c r="AY95" s="85"/>
      <c r="AZ95" s="85" t="s">
        <v>185</v>
      </c>
      <c r="BA95" s="85"/>
      <c r="BB95" s="85"/>
      <c r="BC95" s="85"/>
      <c r="BD95" s="85"/>
      <c r="BE95" s="85"/>
      <c r="BF95" s="85"/>
      <c r="BG95" s="85"/>
      <c r="BH95" s="86"/>
      <c r="BI95" s="55" t="s">
        <v>525</v>
      </c>
    </row>
    <row r="96" spans="1:61" s="3" customFormat="1" ht="25.5" customHeight="1" thickBot="1" x14ac:dyDescent="0.3">
      <c r="A96" s="145">
        <v>93</v>
      </c>
      <c r="B96" s="141" t="s">
        <v>48</v>
      </c>
      <c r="C96" s="21" t="s">
        <v>220</v>
      </c>
      <c r="D96" s="18"/>
      <c r="E96" s="5"/>
      <c r="F96" s="5"/>
      <c r="G96" s="8"/>
      <c r="H96" s="5"/>
      <c r="I96" s="5"/>
      <c r="J96" s="5"/>
      <c r="K96" s="5"/>
      <c r="L96" s="5" t="s">
        <v>185</v>
      </c>
      <c r="M96" s="5"/>
      <c r="N96" s="5"/>
      <c r="O96" s="11" t="str">
        <f t="shared" si="6"/>
        <v xml:space="preserve"> </v>
      </c>
      <c r="P96" s="5" t="s">
        <v>384</v>
      </c>
      <c r="Q96" s="91"/>
      <c r="R96" s="91"/>
      <c r="S96" s="91" t="s">
        <v>185</v>
      </c>
      <c r="T96" s="91" t="s">
        <v>185</v>
      </c>
      <c r="U96" s="91"/>
      <c r="V96" s="91" t="s">
        <v>185</v>
      </c>
      <c r="W96" s="91"/>
      <c r="X96" s="91"/>
      <c r="Y96" s="115"/>
      <c r="Z96" s="91"/>
      <c r="AA96" s="91"/>
      <c r="AB96" s="66" t="s">
        <v>49</v>
      </c>
      <c r="AC96" s="45"/>
      <c r="AD96" s="6"/>
      <c r="AE96" s="6">
        <v>1000</v>
      </c>
      <c r="AF96" s="70"/>
      <c r="AG96" s="84"/>
      <c r="AH96" s="85"/>
      <c r="AI96" s="85" t="s">
        <v>185</v>
      </c>
      <c r="AJ96" s="88" t="s">
        <v>185</v>
      </c>
      <c r="AK96" s="86"/>
      <c r="AL96" s="84" t="s">
        <v>185</v>
      </c>
      <c r="AM96" s="85"/>
      <c r="AN96" s="85"/>
      <c r="AO96" s="85"/>
      <c r="AP96" s="86" t="str">
        <f t="shared" si="7"/>
        <v xml:space="preserve"> </v>
      </c>
      <c r="AQ96" s="87"/>
      <c r="AR96" s="85"/>
      <c r="AS96" s="85"/>
      <c r="AT96" s="85"/>
      <c r="AU96" s="85"/>
      <c r="AV96" s="85"/>
      <c r="AW96" s="85"/>
      <c r="AX96" s="85"/>
      <c r="AY96" s="85"/>
      <c r="AZ96" s="85" t="s">
        <v>185</v>
      </c>
      <c r="BA96" s="85"/>
      <c r="BB96" s="85" t="s">
        <v>185</v>
      </c>
      <c r="BC96" s="85"/>
      <c r="BD96" s="85"/>
      <c r="BE96" s="85"/>
      <c r="BF96" s="85"/>
      <c r="BG96" s="85"/>
      <c r="BH96" s="86"/>
      <c r="BI96" s="55" t="s">
        <v>557</v>
      </c>
    </row>
    <row r="97" spans="1:61" s="3" customFormat="1" ht="53.25" customHeight="1" thickBot="1" x14ac:dyDescent="0.3">
      <c r="A97" s="145">
        <v>94</v>
      </c>
      <c r="B97" s="141" t="s">
        <v>7</v>
      </c>
      <c r="C97" s="21" t="s">
        <v>8</v>
      </c>
      <c r="D97" s="18"/>
      <c r="E97" s="5"/>
      <c r="F97" s="5"/>
      <c r="G97" s="8"/>
      <c r="H97" s="5"/>
      <c r="I97" s="5" t="s">
        <v>185</v>
      </c>
      <c r="J97" s="5" t="s">
        <v>185</v>
      </c>
      <c r="K97" s="5"/>
      <c r="L97" s="5"/>
      <c r="M97" s="5"/>
      <c r="N97" s="5"/>
      <c r="O97" s="11" t="str">
        <f t="shared" si="6"/>
        <v xml:space="preserve"> </v>
      </c>
      <c r="P97" s="5"/>
      <c r="Q97" s="91" t="s">
        <v>185</v>
      </c>
      <c r="R97" s="91"/>
      <c r="S97" s="91"/>
      <c r="T97" s="91" t="s">
        <v>185</v>
      </c>
      <c r="U97" s="91" t="s">
        <v>185</v>
      </c>
      <c r="V97" s="91"/>
      <c r="W97" s="91"/>
      <c r="X97" s="91"/>
      <c r="Y97" s="115"/>
      <c r="Z97" s="91"/>
      <c r="AA97" s="91"/>
      <c r="AB97" s="66" t="s">
        <v>9</v>
      </c>
      <c r="AC97" s="45" t="s">
        <v>10</v>
      </c>
      <c r="AD97" s="6"/>
      <c r="AE97" s="6"/>
      <c r="AF97" s="70"/>
      <c r="AG97" s="84"/>
      <c r="AH97" s="85" t="s">
        <v>185</v>
      </c>
      <c r="AI97" s="85"/>
      <c r="AJ97" s="88"/>
      <c r="AK97" s="86"/>
      <c r="AL97" s="84"/>
      <c r="AM97" s="85"/>
      <c r="AN97" s="85"/>
      <c r="AO97" s="85"/>
      <c r="AP97" s="86" t="str">
        <f t="shared" si="7"/>
        <v>x</v>
      </c>
      <c r="AQ97" s="87"/>
      <c r="AR97" s="85"/>
      <c r="AS97" s="85"/>
      <c r="AT97" s="85"/>
      <c r="AU97" s="85"/>
      <c r="AV97" s="85"/>
      <c r="AW97" s="85"/>
      <c r="AX97" s="85"/>
      <c r="AY97" s="85"/>
      <c r="AZ97" s="85"/>
      <c r="BA97" s="85"/>
      <c r="BB97" s="85"/>
      <c r="BC97" s="85"/>
      <c r="BD97" s="85" t="s">
        <v>185</v>
      </c>
      <c r="BE97" s="85"/>
      <c r="BF97" s="85"/>
      <c r="BG97" s="85"/>
      <c r="BH97" s="86"/>
      <c r="BI97" s="55"/>
    </row>
    <row r="98" spans="1:61" s="3" customFormat="1" ht="16.5" customHeight="1" thickBot="1" x14ac:dyDescent="0.3">
      <c r="A98" s="145">
        <v>95</v>
      </c>
      <c r="B98" s="141" t="s">
        <v>36</v>
      </c>
      <c r="C98" s="21" t="s">
        <v>403</v>
      </c>
      <c r="D98" s="18"/>
      <c r="E98" s="5"/>
      <c r="F98" s="5"/>
      <c r="G98" s="8"/>
      <c r="H98" s="5"/>
      <c r="I98" s="5"/>
      <c r="J98" s="5"/>
      <c r="K98" s="5"/>
      <c r="L98" s="5"/>
      <c r="M98" s="5" t="s">
        <v>185</v>
      </c>
      <c r="N98" s="5"/>
      <c r="O98" s="11" t="str">
        <f t="shared" si="6"/>
        <v xml:space="preserve"> </v>
      </c>
      <c r="P98" s="5" t="s">
        <v>37</v>
      </c>
      <c r="Q98" s="91" t="s">
        <v>185</v>
      </c>
      <c r="R98" s="91"/>
      <c r="S98" s="91"/>
      <c r="T98" s="91" t="s">
        <v>185</v>
      </c>
      <c r="U98" s="91"/>
      <c r="V98" s="91"/>
      <c r="W98" s="91"/>
      <c r="X98" s="91"/>
      <c r="Y98" s="115"/>
      <c r="Z98" s="91"/>
      <c r="AA98" s="91"/>
      <c r="AB98" s="66" t="s">
        <v>38</v>
      </c>
      <c r="AC98" s="45" t="s">
        <v>202</v>
      </c>
      <c r="AD98" s="6"/>
      <c r="AE98" s="6">
        <v>5000</v>
      </c>
      <c r="AF98" s="70" t="s">
        <v>687</v>
      </c>
      <c r="AG98" s="84"/>
      <c r="AH98" s="85" t="s">
        <v>185</v>
      </c>
      <c r="AI98" s="85"/>
      <c r="AJ98" s="88"/>
      <c r="AK98" s="86"/>
      <c r="AL98" s="84" t="s">
        <v>185</v>
      </c>
      <c r="AM98" s="85"/>
      <c r="AN98" s="85"/>
      <c r="AO98" s="85"/>
      <c r="AP98" s="86" t="str">
        <f t="shared" si="7"/>
        <v xml:space="preserve"> </v>
      </c>
      <c r="AQ98" s="87"/>
      <c r="AR98" s="85"/>
      <c r="AS98" s="85"/>
      <c r="AT98" s="85" t="s">
        <v>185</v>
      </c>
      <c r="AU98" s="85"/>
      <c r="AV98" s="85"/>
      <c r="AW98" s="85"/>
      <c r="AX98" s="85"/>
      <c r="AY98" s="85"/>
      <c r="AZ98" s="85" t="s">
        <v>185</v>
      </c>
      <c r="BA98" s="85"/>
      <c r="BB98" s="85"/>
      <c r="BC98" s="85"/>
      <c r="BD98" s="85"/>
      <c r="BE98" s="85"/>
      <c r="BF98" s="85"/>
      <c r="BG98" s="85"/>
      <c r="BH98" s="86"/>
      <c r="BI98" s="55" t="s">
        <v>558</v>
      </c>
    </row>
    <row r="99" spans="1:61" s="3" customFormat="1" ht="53.25" customHeight="1" thickBot="1" x14ac:dyDescent="0.3">
      <c r="A99" s="145">
        <v>96</v>
      </c>
      <c r="B99" s="141" t="s">
        <v>626</v>
      </c>
      <c r="C99" s="21" t="s">
        <v>627</v>
      </c>
      <c r="D99" s="18"/>
      <c r="E99" s="5"/>
      <c r="F99" s="5"/>
      <c r="G99" s="8"/>
      <c r="H99" s="5"/>
      <c r="I99" s="5"/>
      <c r="J99" s="5"/>
      <c r="K99" s="5"/>
      <c r="L99" s="5"/>
      <c r="M99" s="5"/>
      <c r="N99" s="5"/>
      <c r="O99" s="11" t="str">
        <f t="shared" si="6"/>
        <v>?</v>
      </c>
      <c r="P99" s="5"/>
      <c r="Q99" s="91"/>
      <c r="R99" s="91"/>
      <c r="S99" s="91"/>
      <c r="T99" s="91"/>
      <c r="U99" s="91"/>
      <c r="V99" s="91"/>
      <c r="W99" s="91"/>
      <c r="X99" s="91"/>
      <c r="Y99" s="115"/>
      <c r="Z99" s="91"/>
      <c r="AA99" s="91"/>
      <c r="AB99" s="66"/>
      <c r="AC99" s="45"/>
      <c r="AD99" s="6"/>
      <c r="AE99" s="6"/>
      <c r="AF99" s="70"/>
      <c r="AG99" s="84"/>
      <c r="AH99" s="85"/>
      <c r="AI99" s="85"/>
      <c r="AJ99" s="88"/>
      <c r="AK99" s="86"/>
      <c r="AL99" s="84"/>
      <c r="AM99" s="85"/>
      <c r="AN99" s="85"/>
      <c r="AO99" s="85"/>
      <c r="AP99" s="86" t="str">
        <f t="shared" si="7"/>
        <v>x</v>
      </c>
      <c r="AQ99" s="87"/>
      <c r="AR99" s="85"/>
      <c r="AS99" s="85"/>
      <c r="AT99" s="85"/>
      <c r="AU99" s="85"/>
      <c r="AV99" s="85"/>
      <c r="AW99" s="85"/>
      <c r="AX99" s="85"/>
      <c r="AY99" s="85"/>
      <c r="AZ99" s="85"/>
      <c r="BA99" s="85"/>
      <c r="BB99" s="85"/>
      <c r="BC99" s="85"/>
      <c r="BD99" s="85"/>
      <c r="BE99" s="85"/>
      <c r="BF99" s="85"/>
      <c r="BG99" s="85"/>
      <c r="BH99" s="86"/>
      <c r="BI99" s="55"/>
    </row>
    <row r="100" spans="1:61" s="3" customFormat="1" ht="39" customHeight="1" thickBot="1" x14ac:dyDescent="0.3">
      <c r="A100" s="145">
        <v>97</v>
      </c>
      <c r="B100" s="141" t="s">
        <v>50</v>
      </c>
      <c r="C100" s="21" t="s">
        <v>302</v>
      </c>
      <c r="D100" s="18"/>
      <c r="E100" s="5"/>
      <c r="F100" s="5"/>
      <c r="G100" s="8" t="s">
        <v>185</v>
      </c>
      <c r="H100" s="5"/>
      <c r="I100" s="5"/>
      <c r="J100" s="5"/>
      <c r="K100" s="5"/>
      <c r="L100" s="5"/>
      <c r="M100" s="5"/>
      <c r="N100" s="5"/>
      <c r="O100" s="11" t="str">
        <f t="shared" si="6"/>
        <v xml:space="preserve"> </v>
      </c>
      <c r="P100" s="5" t="s">
        <v>176</v>
      </c>
      <c r="Q100" s="91" t="s">
        <v>185</v>
      </c>
      <c r="R100" s="91"/>
      <c r="S100" s="91"/>
      <c r="T100" s="91" t="s">
        <v>185</v>
      </c>
      <c r="U100" s="91"/>
      <c r="V100" s="91"/>
      <c r="W100" s="91"/>
      <c r="X100" s="91"/>
      <c r="Y100" s="115"/>
      <c r="Z100" s="91"/>
      <c r="AA100" s="91"/>
      <c r="AB100" s="66"/>
      <c r="AC100" s="45"/>
      <c r="AD100" s="6"/>
      <c r="AE100" s="6">
        <v>15000</v>
      </c>
      <c r="AF100" s="70"/>
      <c r="AG100" s="84"/>
      <c r="AH100" s="85"/>
      <c r="AI100" s="85"/>
      <c r="AJ100" s="88"/>
      <c r="AK100" s="86"/>
      <c r="AL100" s="84"/>
      <c r="AM100" s="85" t="s">
        <v>185</v>
      </c>
      <c r="AN100" s="85"/>
      <c r="AO100" s="85"/>
      <c r="AP100" s="86" t="str">
        <f t="shared" si="7"/>
        <v xml:space="preserve"> </v>
      </c>
      <c r="AQ100" s="87"/>
      <c r="AR100" s="85"/>
      <c r="AS100" s="85"/>
      <c r="AT100" s="85" t="s">
        <v>185</v>
      </c>
      <c r="AU100" s="85"/>
      <c r="AV100" s="85"/>
      <c r="AW100" s="85"/>
      <c r="AX100" s="85"/>
      <c r="AY100" s="85"/>
      <c r="AZ100" s="85" t="s">
        <v>185</v>
      </c>
      <c r="BA100" s="85"/>
      <c r="BB100" s="85"/>
      <c r="BC100" s="85"/>
      <c r="BD100" s="85"/>
      <c r="BE100" s="85"/>
      <c r="BF100" s="85"/>
      <c r="BG100" s="85"/>
      <c r="BH100" s="86"/>
      <c r="BI100" s="55" t="s">
        <v>526</v>
      </c>
    </row>
    <row r="101" spans="1:61" s="3" customFormat="1" ht="52.5" customHeight="1" thickBot="1" x14ac:dyDescent="0.3">
      <c r="A101" s="145">
        <v>98</v>
      </c>
      <c r="B101" s="141" t="s">
        <v>690</v>
      </c>
      <c r="C101" s="21" t="s">
        <v>691</v>
      </c>
      <c r="D101" s="18"/>
      <c r="E101" s="5"/>
      <c r="F101" s="5"/>
      <c r="G101" s="8"/>
      <c r="H101" s="5"/>
      <c r="I101" s="5"/>
      <c r="J101" s="5"/>
      <c r="K101" s="5"/>
      <c r="L101" s="5" t="s">
        <v>185</v>
      </c>
      <c r="M101" s="5"/>
      <c r="N101" s="5"/>
      <c r="O101" s="11" t="str">
        <f t="shared" si="6"/>
        <v xml:space="preserve"> </v>
      </c>
      <c r="P101" s="5" t="s">
        <v>135</v>
      </c>
      <c r="Q101" s="91" t="s">
        <v>185</v>
      </c>
      <c r="R101" s="91"/>
      <c r="S101" s="91"/>
      <c r="T101" s="91" t="s">
        <v>185</v>
      </c>
      <c r="U101" s="91"/>
      <c r="V101" s="91"/>
      <c r="W101" s="91"/>
      <c r="X101" s="91"/>
      <c r="Y101" s="115"/>
      <c r="Z101" s="91"/>
      <c r="AA101" s="91"/>
      <c r="AB101" s="66" t="s">
        <v>134</v>
      </c>
      <c r="AC101" s="45"/>
      <c r="AD101" s="6"/>
      <c r="AE101" s="6">
        <v>200</v>
      </c>
      <c r="AF101" s="70"/>
      <c r="AG101" s="84"/>
      <c r="AH101" s="85"/>
      <c r="AI101" s="85" t="s">
        <v>185</v>
      </c>
      <c r="AJ101" s="88"/>
      <c r="AK101" s="86"/>
      <c r="AL101" s="84" t="s">
        <v>185</v>
      </c>
      <c r="AM101" s="85"/>
      <c r="AN101" s="85"/>
      <c r="AO101" s="85"/>
      <c r="AP101" s="86" t="str">
        <f t="shared" si="7"/>
        <v xml:space="preserve"> </v>
      </c>
      <c r="AQ101" s="87"/>
      <c r="AR101" s="85"/>
      <c r="AS101" s="85"/>
      <c r="AT101" s="85" t="s">
        <v>185</v>
      </c>
      <c r="AU101" s="85"/>
      <c r="AV101" s="85"/>
      <c r="AW101" s="85"/>
      <c r="AX101" s="85"/>
      <c r="AY101" s="85"/>
      <c r="AZ101" s="85"/>
      <c r="BA101" s="85"/>
      <c r="BB101" s="85"/>
      <c r="BC101" s="85"/>
      <c r="BD101" s="85"/>
      <c r="BE101" s="85"/>
      <c r="BF101" s="85"/>
      <c r="BG101" s="85"/>
      <c r="BH101" s="86"/>
      <c r="BI101" s="55" t="s">
        <v>559</v>
      </c>
    </row>
    <row r="102" spans="1:61" s="3" customFormat="1" ht="68.25" customHeight="1" thickBot="1" x14ac:dyDescent="0.3">
      <c r="A102" s="145">
        <v>99</v>
      </c>
      <c r="B102" s="141" t="s">
        <v>689</v>
      </c>
      <c r="C102" s="21" t="s">
        <v>688</v>
      </c>
      <c r="D102" s="18"/>
      <c r="E102" s="5"/>
      <c r="F102" s="5"/>
      <c r="G102" s="8" t="s">
        <v>185</v>
      </c>
      <c r="H102" s="5"/>
      <c r="I102" s="5"/>
      <c r="J102" s="5"/>
      <c r="K102" s="5"/>
      <c r="L102" s="5"/>
      <c r="M102" s="5"/>
      <c r="N102" s="5"/>
      <c r="O102" s="11" t="str">
        <f t="shared" si="6"/>
        <v xml:space="preserve"> </v>
      </c>
      <c r="P102" s="5" t="s">
        <v>136</v>
      </c>
      <c r="Q102" s="91"/>
      <c r="R102" s="91"/>
      <c r="S102" s="91" t="s">
        <v>185</v>
      </c>
      <c r="T102" s="91" t="s">
        <v>185</v>
      </c>
      <c r="U102" s="91"/>
      <c r="V102" s="91"/>
      <c r="W102" s="91"/>
      <c r="X102" s="91"/>
      <c r="Y102" s="115"/>
      <c r="Z102" s="91"/>
      <c r="AA102" s="91"/>
      <c r="AB102" s="66" t="s">
        <v>449</v>
      </c>
      <c r="AC102" s="45"/>
      <c r="AD102" s="6"/>
      <c r="AE102" s="6">
        <v>1000</v>
      </c>
      <c r="AF102" s="70"/>
      <c r="AG102" s="84"/>
      <c r="AH102" s="85"/>
      <c r="AI102" s="85"/>
      <c r="AJ102" s="88"/>
      <c r="AK102" s="86" t="s">
        <v>185</v>
      </c>
      <c r="AL102" s="84" t="s">
        <v>185</v>
      </c>
      <c r="AM102" s="85"/>
      <c r="AN102" s="85"/>
      <c r="AO102" s="85"/>
      <c r="AP102" s="86" t="str">
        <f t="shared" si="7"/>
        <v xml:space="preserve"> </v>
      </c>
      <c r="AQ102" s="87"/>
      <c r="AR102" s="85"/>
      <c r="AS102" s="85"/>
      <c r="AT102" s="85" t="s">
        <v>185</v>
      </c>
      <c r="AU102" s="85" t="s">
        <v>185</v>
      </c>
      <c r="AV102" s="85"/>
      <c r="AW102" s="85"/>
      <c r="AX102" s="85"/>
      <c r="AY102" s="85"/>
      <c r="AZ102" s="85"/>
      <c r="BA102" s="85"/>
      <c r="BB102" s="85"/>
      <c r="BC102" s="85"/>
      <c r="BD102" s="85"/>
      <c r="BE102" s="85"/>
      <c r="BF102" s="85"/>
      <c r="BG102" s="85"/>
      <c r="BH102" s="86"/>
      <c r="BI102" s="55" t="s">
        <v>527</v>
      </c>
    </row>
    <row r="103" spans="1:61" s="3" customFormat="1" ht="68.25" customHeight="1" thickBot="1" x14ac:dyDescent="0.3">
      <c r="A103" s="145">
        <v>100</v>
      </c>
      <c r="B103" s="141" t="s">
        <v>312</v>
      </c>
      <c r="C103" s="21" t="s">
        <v>313</v>
      </c>
      <c r="D103" s="18"/>
      <c r="E103" s="5"/>
      <c r="F103" s="5"/>
      <c r="G103" s="8"/>
      <c r="H103" s="5"/>
      <c r="I103" s="5"/>
      <c r="J103" s="5"/>
      <c r="K103" s="5" t="s">
        <v>185</v>
      </c>
      <c r="L103" s="5"/>
      <c r="M103" s="5"/>
      <c r="N103" s="5"/>
      <c r="O103" s="11" t="str">
        <f t="shared" si="6"/>
        <v xml:space="preserve"> </v>
      </c>
      <c r="P103" s="5" t="s">
        <v>309</v>
      </c>
      <c r="Q103" s="91"/>
      <c r="R103" s="91"/>
      <c r="S103" s="91"/>
      <c r="T103" s="91"/>
      <c r="U103" s="91"/>
      <c r="V103" s="91"/>
      <c r="W103" s="91"/>
      <c r="X103" s="91"/>
      <c r="Y103" s="115"/>
      <c r="Z103" s="91"/>
      <c r="AA103" s="91" t="s">
        <v>185</v>
      </c>
      <c r="AB103" s="66" t="s">
        <v>315</v>
      </c>
      <c r="AC103" s="45" t="s">
        <v>310</v>
      </c>
      <c r="AD103" s="6"/>
      <c r="AE103" s="6" t="s">
        <v>185</v>
      </c>
      <c r="AF103" s="70"/>
      <c r="AG103" s="84"/>
      <c r="AH103" s="85"/>
      <c r="AI103" s="85"/>
      <c r="AJ103" s="88"/>
      <c r="AK103" s="86" t="s">
        <v>185</v>
      </c>
      <c r="AL103" s="84" t="s">
        <v>185</v>
      </c>
      <c r="AM103" s="85"/>
      <c r="AN103" s="85"/>
      <c r="AO103" s="85"/>
      <c r="AP103" s="86" t="str">
        <f t="shared" si="7"/>
        <v xml:space="preserve"> </v>
      </c>
      <c r="AQ103" s="87" t="s">
        <v>185</v>
      </c>
      <c r="AR103" s="85"/>
      <c r="AS103" s="85"/>
      <c r="AT103" s="85"/>
      <c r="AU103" s="85"/>
      <c r="AV103" s="85"/>
      <c r="AW103" s="85"/>
      <c r="AX103" s="85"/>
      <c r="AY103" s="85"/>
      <c r="AZ103" s="85"/>
      <c r="BA103" s="85"/>
      <c r="BB103" s="85"/>
      <c r="BC103" s="85"/>
      <c r="BD103" s="85"/>
      <c r="BE103" s="85"/>
      <c r="BF103" s="85"/>
      <c r="BG103" s="85"/>
      <c r="BH103" s="86"/>
      <c r="BI103" s="55" t="s">
        <v>308</v>
      </c>
    </row>
    <row r="104" spans="1:61" s="3" customFormat="1" ht="41.25" customHeight="1" thickBot="1" x14ac:dyDescent="0.3">
      <c r="A104" s="145">
        <v>101</v>
      </c>
      <c r="B104" s="141" t="s">
        <v>280</v>
      </c>
      <c r="C104" s="21" t="s">
        <v>139</v>
      </c>
      <c r="D104" s="18"/>
      <c r="E104" s="5"/>
      <c r="F104" s="5"/>
      <c r="G104" s="8"/>
      <c r="H104" s="5"/>
      <c r="I104" s="5"/>
      <c r="J104" s="5"/>
      <c r="K104" s="5"/>
      <c r="L104" s="5" t="s">
        <v>185</v>
      </c>
      <c r="M104" s="5"/>
      <c r="N104" s="5"/>
      <c r="O104" s="11" t="str">
        <f t="shared" si="6"/>
        <v xml:space="preserve"> </v>
      </c>
      <c r="P104" s="5" t="s">
        <v>141</v>
      </c>
      <c r="Q104" s="91"/>
      <c r="R104" s="91"/>
      <c r="S104" s="91"/>
      <c r="T104" s="91"/>
      <c r="U104" s="91"/>
      <c r="V104" s="91"/>
      <c r="W104" s="91"/>
      <c r="X104" s="91"/>
      <c r="Y104" s="115"/>
      <c r="Z104" s="91"/>
      <c r="AA104" s="91"/>
      <c r="AB104" s="66" t="s">
        <v>140</v>
      </c>
      <c r="AC104" s="45"/>
      <c r="AD104" s="6"/>
      <c r="AE104" s="6">
        <v>500</v>
      </c>
      <c r="AF104" s="70"/>
      <c r="AG104" s="84"/>
      <c r="AH104" s="85"/>
      <c r="AI104" s="85"/>
      <c r="AJ104" s="88"/>
      <c r="AK104" s="86" t="s">
        <v>185</v>
      </c>
      <c r="AL104" s="84"/>
      <c r="AM104" s="85" t="s">
        <v>185</v>
      </c>
      <c r="AN104" s="85"/>
      <c r="AO104" s="85"/>
      <c r="AP104" s="86" t="str">
        <f t="shared" si="7"/>
        <v xml:space="preserve"> </v>
      </c>
      <c r="AQ104" s="87"/>
      <c r="AR104" s="85"/>
      <c r="AS104" s="85"/>
      <c r="AT104" s="85" t="s">
        <v>185</v>
      </c>
      <c r="AU104" s="85"/>
      <c r="AV104" s="85"/>
      <c r="AW104" s="85"/>
      <c r="AX104" s="85"/>
      <c r="AY104" s="85"/>
      <c r="AZ104" s="85" t="s">
        <v>185</v>
      </c>
      <c r="BA104" s="85"/>
      <c r="BB104" s="85"/>
      <c r="BC104" s="85"/>
      <c r="BD104" s="85"/>
      <c r="BE104" s="85"/>
      <c r="BF104" s="85"/>
      <c r="BG104" s="85"/>
      <c r="BH104" s="86"/>
      <c r="BI104" s="55" t="s">
        <v>771</v>
      </c>
    </row>
    <row r="105" spans="1:61" s="3" customFormat="1" ht="68.25" customHeight="1" thickBot="1" x14ac:dyDescent="0.3">
      <c r="A105" s="145">
        <v>102</v>
      </c>
      <c r="B105" s="141" t="s">
        <v>560</v>
      </c>
      <c r="C105" s="21" t="s">
        <v>395</v>
      </c>
      <c r="D105" s="18"/>
      <c r="E105" s="5" t="s">
        <v>185</v>
      </c>
      <c r="F105" s="5"/>
      <c r="G105" s="8"/>
      <c r="H105" s="5"/>
      <c r="I105" s="5"/>
      <c r="J105" s="5"/>
      <c r="K105" s="5"/>
      <c r="L105" s="5"/>
      <c r="M105" s="5"/>
      <c r="N105" s="5"/>
      <c r="O105" s="11" t="str">
        <f t="shared" si="6"/>
        <v xml:space="preserve"> </v>
      </c>
      <c r="P105" s="5" t="s">
        <v>137</v>
      </c>
      <c r="Q105" s="91"/>
      <c r="R105" s="91"/>
      <c r="S105" s="91"/>
      <c r="T105" s="91"/>
      <c r="U105" s="91"/>
      <c r="V105" s="91"/>
      <c r="W105" s="91"/>
      <c r="X105" s="91"/>
      <c r="Y105" s="115"/>
      <c r="Z105" s="91"/>
      <c r="AA105" s="91"/>
      <c r="AB105" s="66" t="s">
        <v>138</v>
      </c>
      <c r="AC105" s="45"/>
      <c r="AD105" s="6"/>
      <c r="AE105" s="6">
        <v>15000</v>
      </c>
      <c r="AF105" s="70"/>
      <c r="AG105" s="84"/>
      <c r="AH105" s="85"/>
      <c r="AI105" s="85" t="s">
        <v>185</v>
      </c>
      <c r="AJ105" s="88"/>
      <c r="AK105" s="86"/>
      <c r="AL105" s="84"/>
      <c r="AM105" s="85" t="s">
        <v>185</v>
      </c>
      <c r="AN105" s="85"/>
      <c r="AO105" s="85"/>
      <c r="AP105" s="86" t="str">
        <f t="shared" si="7"/>
        <v xml:space="preserve"> </v>
      </c>
      <c r="AQ105" s="87"/>
      <c r="AR105" s="85"/>
      <c r="AS105" s="85"/>
      <c r="AT105" s="85"/>
      <c r="AU105" s="85"/>
      <c r="AV105" s="85" t="s">
        <v>185</v>
      </c>
      <c r="AW105" s="85"/>
      <c r="AX105" s="85"/>
      <c r="AY105" s="85"/>
      <c r="AZ105" s="85"/>
      <c r="BA105" s="85"/>
      <c r="BB105" s="85"/>
      <c r="BC105" s="85"/>
      <c r="BD105" s="85"/>
      <c r="BE105" s="85"/>
      <c r="BF105" s="85"/>
      <c r="BG105" s="85"/>
      <c r="BH105" s="86"/>
      <c r="BI105" s="55" t="s">
        <v>772</v>
      </c>
    </row>
    <row r="106" spans="1:61" s="3" customFormat="1" ht="21" customHeight="1" thickBot="1" x14ac:dyDescent="0.3">
      <c r="A106" s="145">
        <v>103</v>
      </c>
      <c r="B106" s="141" t="s">
        <v>279</v>
      </c>
      <c r="C106" s="21" t="s">
        <v>451</v>
      </c>
      <c r="D106" s="18"/>
      <c r="E106" s="5"/>
      <c r="F106" s="5"/>
      <c r="G106" s="8"/>
      <c r="H106" s="5"/>
      <c r="I106" s="5"/>
      <c r="J106" s="5"/>
      <c r="K106" s="5"/>
      <c r="L106" s="5" t="s">
        <v>185</v>
      </c>
      <c r="M106" s="5"/>
      <c r="N106" s="5"/>
      <c r="O106" s="11" t="str">
        <f t="shared" si="6"/>
        <v xml:space="preserve"> </v>
      </c>
      <c r="P106" s="5" t="s">
        <v>142</v>
      </c>
      <c r="Q106" s="91" t="s">
        <v>185</v>
      </c>
      <c r="R106" s="91"/>
      <c r="S106" s="91"/>
      <c r="T106" s="91" t="s">
        <v>185</v>
      </c>
      <c r="U106" s="91"/>
      <c r="V106" s="91"/>
      <c r="W106" s="91"/>
      <c r="X106" s="91"/>
      <c r="Y106" s="115"/>
      <c r="Z106" s="91"/>
      <c r="AA106" s="91"/>
      <c r="AB106" s="66" t="s">
        <v>143</v>
      </c>
      <c r="AC106" s="45"/>
      <c r="AD106" s="6"/>
      <c r="AE106" s="6">
        <v>200</v>
      </c>
      <c r="AF106" s="70" t="s">
        <v>421</v>
      </c>
      <c r="AG106" s="84"/>
      <c r="AH106" s="85"/>
      <c r="AI106" s="85"/>
      <c r="AJ106" s="88"/>
      <c r="AK106" s="86"/>
      <c r="AL106" s="84"/>
      <c r="AM106" s="85" t="s">
        <v>185</v>
      </c>
      <c r="AN106" s="85"/>
      <c r="AO106" s="85"/>
      <c r="AP106" s="86" t="str">
        <f t="shared" si="7"/>
        <v xml:space="preserve"> </v>
      </c>
      <c r="AQ106" s="87"/>
      <c r="AR106" s="85"/>
      <c r="AS106" s="85"/>
      <c r="AT106" s="85" t="s">
        <v>185</v>
      </c>
      <c r="AU106" s="85"/>
      <c r="AV106" s="85"/>
      <c r="AW106" s="85"/>
      <c r="AX106" s="85"/>
      <c r="AY106" s="85"/>
      <c r="AZ106" s="85" t="s">
        <v>185</v>
      </c>
      <c r="BA106" s="85"/>
      <c r="BB106" s="85"/>
      <c r="BC106" s="85"/>
      <c r="BD106" s="85"/>
      <c r="BE106" s="85"/>
      <c r="BF106" s="85"/>
      <c r="BG106" s="85"/>
      <c r="BH106" s="86"/>
      <c r="BI106" s="55" t="s">
        <v>561</v>
      </c>
    </row>
    <row r="107" spans="1:61" s="3" customFormat="1" ht="53.25" customHeight="1" thickBot="1" x14ac:dyDescent="0.3">
      <c r="A107" s="145">
        <v>104</v>
      </c>
      <c r="B107" s="141" t="s">
        <v>11</v>
      </c>
      <c r="C107" s="21" t="s">
        <v>12</v>
      </c>
      <c r="D107" s="18"/>
      <c r="E107" s="5"/>
      <c r="F107" s="5"/>
      <c r="G107" s="8" t="s">
        <v>185</v>
      </c>
      <c r="H107" s="5"/>
      <c r="I107" s="5"/>
      <c r="J107" s="5"/>
      <c r="K107" s="5"/>
      <c r="L107" s="5"/>
      <c r="M107" s="5"/>
      <c r="N107" s="5"/>
      <c r="O107" s="11" t="str">
        <f t="shared" si="6"/>
        <v xml:space="preserve"> </v>
      </c>
      <c r="P107" s="5" t="s">
        <v>13</v>
      </c>
      <c r="Q107" s="91" t="s">
        <v>185</v>
      </c>
      <c r="R107" s="91"/>
      <c r="S107" s="91"/>
      <c r="T107" s="91" t="s">
        <v>185</v>
      </c>
      <c r="U107" s="91"/>
      <c r="V107" s="91"/>
      <c r="W107" s="91"/>
      <c r="X107" s="91"/>
      <c r="Y107" s="115"/>
      <c r="Z107" s="91"/>
      <c r="AA107" s="91"/>
      <c r="AB107" s="66" t="s">
        <v>14</v>
      </c>
      <c r="AC107" s="45" t="s">
        <v>188</v>
      </c>
      <c r="AD107" s="6"/>
      <c r="AE107" s="6">
        <v>800</v>
      </c>
      <c r="AF107" s="70"/>
      <c r="AG107" s="84"/>
      <c r="AH107" s="85"/>
      <c r="AI107" s="85"/>
      <c r="AJ107" s="88"/>
      <c r="AK107" s="86" t="s">
        <v>185</v>
      </c>
      <c r="AL107" s="84"/>
      <c r="AM107" s="85"/>
      <c r="AN107" s="85"/>
      <c r="AO107" s="85"/>
      <c r="AP107" s="86" t="str">
        <f t="shared" si="7"/>
        <v>x</v>
      </c>
      <c r="AQ107" s="87"/>
      <c r="AR107" s="85"/>
      <c r="AS107" s="85"/>
      <c r="AT107" s="85" t="s">
        <v>185</v>
      </c>
      <c r="AU107" s="85"/>
      <c r="AV107" s="85"/>
      <c r="AW107" s="85"/>
      <c r="AX107" s="85"/>
      <c r="AY107" s="85"/>
      <c r="AZ107" s="85" t="s">
        <v>185</v>
      </c>
      <c r="BA107" s="85"/>
      <c r="BB107" s="85"/>
      <c r="BC107" s="85"/>
      <c r="BD107" s="85"/>
      <c r="BE107" s="85"/>
      <c r="BF107" s="85"/>
      <c r="BG107" s="85"/>
      <c r="BH107" s="86"/>
      <c r="BI107" s="55" t="s">
        <v>528</v>
      </c>
    </row>
    <row r="108" spans="1:61" s="3" customFormat="1" ht="53.25" customHeight="1" thickBot="1" x14ac:dyDescent="0.3">
      <c r="A108" s="145">
        <v>105</v>
      </c>
      <c r="B108" s="141" t="s">
        <v>450</v>
      </c>
      <c r="C108" s="21" t="s">
        <v>396</v>
      </c>
      <c r="D108" s="18"/>
      <c r="E108" s="5"/>
      <c r="F108" s="5"/>
      <c r="G108" s="8" t="s">
        <v>185</v>
      </c>
      <c r="H108" s="5"/>
      <c r="I108" s="5"/>
      <c r="J108" s="5"/>
      <c r="K108" s="5"/>
      <c r="L108" s="5"/>
      <c r="M108" s="5"/>
      <c r="N108" s="5"/>
      <c r="O108" s="11" t="str">
        <f t="shared" si="6"/>
        <v xml:space="preserve"> </v>
      </c>
      <c r="P108" s="5" t="s">
        <v>414</v>
      </c>
      <c r="Q108" s="91" t="s">
        <v>185</v>
      </c>
      <c r="R108" s="91"/>
      <c r="S108" s="91"/>
      <c r="T108" s="91" t="s">
        <v>185</v>
      </c>
      <c r="U108" s="91"/>
      <c r="V108" s="91"/>
      <c r="W108" s="91"/>
      <c r="X108" s="91"/>
      <c r="Y108" s="115" t="s">
        <v>289</v>
      </c>
      <c r="Z108" s="91"/>
      <c r="AA108" s="91"/>
      <c r="AB108" s="66" t="s">
        <v>692</v>
      </c>
      <c r="AC108" s="45"/>
      <c r="AD108" s="6"/>
      <c r="AE108" s="6">
        <v>3500</v>
      </c>
      <c r="AF108" s="70"/>
      <c r="AG108" s="84"/>
      <c r="AH108" s="85"/>
      <c r="AI108" s="85"/>
      <c r="AJ108" s="88"/>
      <c r="AK108" s="86"/>
      <c r="AL108" s="84" t="s">
        <v>185</v>
      </c>
      <c r="AM108" s="85"/>
      <c r="AN108" s="85"/>
      <c r="AO108" s="85"/>
      <c r="AP108" s="86" t="str">
        <f t="shared" si="7"/>
        <v xml:space="preserve"> </v>
      </c>
      <c r="AQ108" s="87"/>
      <c r="AR108" s="85"/>
      <c r="AS108" s="85"/>
      <c r="AT108" s="85" t="s">
        <v>185</v>
      </c>
      <c r="AU108" s="85"/>
      <c r="AV108" s="85"/>
      <c r="AW108" s="85"/>
      <c r="AX108" s="85"/>
      <c r="AY108" s="85"/>
      <c r="AZ108" s="85"/>
      <c r="BA108" s="85"/>
      <c r="BB108" s="85"/>
      <c r="BC108" s="85"/>
      <c r="BD108" s="85"/>
      <c r="BE108" s="85"/>
      <c r="BF108" s="85"/>
      <c r="BG108" s="85"/>
      <c r="BH108" s="86"/>
      <c r="BI108" s="55" t="s">
        <v>529</v>
      </c>
    </row>
    <row r="109" spans="1:61" s="3" customFormat="1" ht="33" customHeight="1" thickBot="1" x14ac:dyDescent="0.3">
      <c r="A109" s="145">
        <v>106</v>
      </c>
      <c r="B109" s="141" t="s">
        <v>694</v>
      </c>
      <c r="C109" s="21" t="s">
        <v>396</v>
      </c>
      <c r="D109" s="18"/>
      <c r="E109" s="5"/>
      <c r="F109" s="5"/>
      <c r="G109" s="8" t="s">
        <v>185</v>
      </c>
      <c r="H109" s="5"/>
      <c r="I109" s="5"/>
      <c r="J109" s="5"/>
      <c r="K109" s="5"/>
      <c r="L109" s="5"/>
      <c r="M109" s="5"/>
      <c r="N109" s="5"/>
      <c r="O109" s="11" t="str">
        <f t="shared" si="6"/>
        <v xml:space="preserve"> </v>
      </c>
      <c r="P109" s="5" t="s">
        <v>676</v>
      </c>
      <c r="Q109" s="91"/>
      <c r="R109" s="91"/>
      <c r="S109" s="91" t="s">
        <v>185</v>
      </c>
      <c r="T109" s="91" t="s">
        <v>185</v>
      </c>
      <c r="U109" s="91"/>
      <c r="V109" s="91"/>
      <c r="W109" s="91"/>
      <c r="X109" s="91"/>
      <c r="Y109" s="115" t="s">
        <v>289</v>
      </c>
      <c r="Z109" s="91"/>
      <c r="AA109" s="91"/>
      <c r="AB109" s="66" t="s">
        <v>693</v>
      </c>
      <c r="AC109" s="45"/>
      <c r="AD109" s="6"/>
      <c r="AE109" s="6">
        <v>3500</v>
      </c>
      <c r="AF109" s="70"/>
      <c r="AG109" s="84"/>
      <c r="AH109" s="85"/>
      <c r="AI109" s="85"/>
      <c r="AJ109" s="88"/>
      <c r="AK109" s="86"/>
      <c r="AL109" s="84" t="s">
        <v>185</v>
      </c>
      <c r="AM109" s="85"/>
      <c r="AN109" s="85"/>
      <c r="AO109" s="85"/>
      <c r="AP109" s="86" t="str">
        <f t="shared" si="7"/>
        <v xml:space="preserve"> </v>
      </c>
      <c r="AQ109" s="87"/>
      <c r="AR109" s="85"/>
      <c r="AS109" s="85"/>
      <c r="AT109" s="85" t="s">
        <v>185</v>
      </c>
      <c r="AU109" s="85"/>
      <c r="AV109" s="85"/>
      <c r="AW109" s="85"/>
      <c r="AX109" s="85"/>
      <c r="AY109" s="85"/>
      <c r="AZ109" s="85" t="s">
        <v>185</v>
      </c>
      <c r="BA109" s="85"/>
      <c r="BB109" s="85"/>
      <c r="BC109" s="85"/>
      <c r="BD109" s="85"/>
      <c r="BE109" s="85"/>
      <c r="BF109" s="85"/>
      <c r="BG109" s="85"/>
      <c r="BH109" s="86"/>
      <c r="BI109" s="55"/>
    </row>
    <row r="110" spans="1:61" s="3" customFormat="1" ht="68.25" customHeight="1" thickBot="1" x14ac:dyDescent="0.3">
      <c r="A110" s="145">
        <v>107</v>
      </c>
      <c r="B110" s="141" t="s">
        <v>250</v>
      </c>
      <c r="C110" s="21" t="s">
        <v>248</v>
      </c>
      <c r="D110" s="18"/>
      <c r="E110" s="5"/>
      <c r="F110" s="5"/>
      <c r="G110" s="8"/>
      <c r="H110" s="5"/>
      <c r="I110" s="5"/>
      <c r="J110" s="5"/>
      <c r="K110" s="5"/>
      <c r="L110" s="5" t="s">
        <v>185</v>
      </c>
      <c r="M110" s="5"/>
      <c r="N110" s="5"/>
      <c r="O110" s="11" t="str">
        <f t="shared" si="6"/>
        <v xml:space="preserve"> </v>
      </c>
      <c r="P110" s="5"/>
      <c r="Q110" s="91" t="s">
        <v>185</v>
      </c>
      <c r="R110" s="91"/>
      <c r="S110" s="91"/>
      <c r="T110" s="91" t="s">
        <v>185</v>
      </c>
      <c r="U110" s="91"/>
      <c r="V110" s="91"/>
      <c r="W110" s="91"/>
      <c r="X110" s="91"/>
      <c r="Y110" s="115" t="s">
        <v>252</v>
      </c>
      <c r="Z110" s="91"/>
      <c r="AA110" s="91"/>
      <c r="AB110" s="66" t="s">
        <v>456</v>
      </c>
      <c r="AC110" s="45"/>
      <c r="AD110" s="6"/>
      <c r="AE110" s="6">
        <v>1000</v>
      </c>
      <c r="AF110" s="70"/>
      <c r="AG110" s="84"/>
      <c r="AH110" s="85"/>
      <c r="AI110" s="85"/>
      <c r="AJ110" s="88"/>
      <c r="AK110" s="86"/>
      <c r="AL110" s="84" t="s">
        <v>185</v>
      </c>
      <c r="AM110" s="85"/>
      <c r="AN110" s="85"/>
      <c r="AO110" s="85"/>
      <c r="AP110" s="86" t="str">
        <f t="shared" si="7"/>
        <v xml:space="preserve"> </v>
      </c>
      <c r="AQ110" s="87"/>
      <c r="AR110" s="85"/>
      <c r="AS110" s="85"/>
      <c r="AT110" s="85"/>
      <c r="AU110" s="85"/>
      <c r="AV110" s="85"/>
      <c r="AW110" s="85" t="s">
        <v>185</v>
      </c>
      <c r="AX110" s="85"/>
      <c r="AY110" s="85"/>
      <c r="AZ110" s="85" t="s">
        <v>185</v>
      </c>
      <c r="BA110" s="85"/>
      <c r="BB110" s="85"/>
      <c r="BC110" s="85"/>
      <c r="BD110" s="85"/>
      <c r="BE110" s="85"/>
      <c r="BF110" s="85"/>
      <c r="BG110" s="85"/>
      <c r="BH110" s="86"/>
      <c r="BI110" s="55" t="s">
        <v>537</v>
      </c>
    </row>
    <row r="111" spans="1:61" s="3" customFormat="1" ht="81.75" customHeight="1" thickBot="1" x14ac:dyDescent="0.3">
      <c r="A111" s="145">
        <v>108</v>
      </c>
      <c r="B111" s="141" t="s">
        <v>278</v>
      </c>
      <c r="C111" s="21" t="s">
        <v>144</v>
      </c>
      <c r="D111" s="18"/>
      <c r="E111" s="5"/>
      <c r="F111" s="5"/>
      <c r="G111" s="8" t="s">
        <v>185</v>
      </c>
      <c r="H111" s="5"/>
      <c r="I111" s="5"/>
      <c r="J111" s="5"/>
      <c r="K111" s="5"/>
      <c r="L111" s="5"/>
      <c r="M111" s="5"/>
      <c r="N111" s="5"/>
      <c r="O111" s="11" t="str">
        <f t="shared" si="6"/>
        <v xml:space="preserve"> </v>
      </c>
      <c r="P111" s="5" t="s">
        <v>468</v>
      </c>
      <c r="Q111" s="91"/>
      <c r="R111" s="91"/>
      <c r="S111" s="91" t="s">
        <v>185</v>
      </c>
      <c r="T111" s="91" t="s">
        <v>185</v>
      </c>
      <c r="U111" s="91"/>
      <c r="V111" s="91"/>
      <c r="W111" s="91"/>
      <c r="X111" s="91"/>
      <c r="Y111" s="115"/>
      <c r="Z111" s="91"/>
      <c r="AA111" s="91"/>
      <c r="AB111" s="66" t="s">
        <v>452</v>
      </c>
      <c r="AC111" s="45"/>
      <c r="AD111" s="6"/>
      <c r="AE111" s="6">
        <v>2500</v>
      </c>
      <c r="AF111" s="70"/>
      <c r="AG111" s="84"/>
      <c r="AH111" s="85"/>
      <c r="AI111" s="85"/>
      <c r="AJ111" s="88"/>
      <c r="AK111" s="86"/>
      <c r="AL111" s="84" t="s">
        <v>185</v>
      </c>
      <c r="AM111" s="85"/>
      <c r="AN111" s="85"/>
      <c r="AO111" s="85"/>
      <c r="AP111" s="86" t="str">
        <f t="shared" si="7"/>
        <v xml:space="preserve"> </v>
      </c>
      <c r="AQ111" s="87"/>
      <c r="AR111" s="85"/>
      <c r="AS111" s="85"/>
      <c r="AT111" s="85" t="s">
        <v>185</v>
      </c>
      <c r="AU111" s="85"/>
      <c r="AV111" s="85"/>
      <c r="AW111" s="85"/>
      <c r="AX111" s="85"/>
      <c r="AY111" s="85"/>
      <c r="AZ111" s="85"/>
      <c r="BA111" s="85"/>
      <c r="BB111" s="85" t="s">
        <v>185</v>
      </c>
      <c r="BC111" s="85"/>
      <c r="BD111" s="85"/>
      <c r="BE111" s="85"/>
      <c r="BF111" s="85"/>
      <c r="BG111" s="85"/>
      <c r="BH111" s="86"/>
      <c r="BI111" s="55" t="s">
        <v>530</v>
      </c>
    </row>
    <row r="112" spans="1:61" s="3" customFormat="1" ht="92.25" customHeight="1" thickBot="1" x14ac:dyDescent="0.3">
      <c r="A112" s="145">
        <v>109</v>
      </c>
      <c r="B112" s="141" t="s">
        <v>218</v>
      </c>
      <c r="C112" s="21" t="s">
        <v>219</v>
      </c>
      <c r="D112" s="18"/>
      <c r="E112" s="5"/>
      <c r="F112" s="5" t="s">
        <v>185</v>
      </c>
      <c r="G112" s="8"/>
      <c r="H112" s="5"/>
      <c r="I112" s="5"/>
      <c r="J112" s="5"/>
      <c r="K112" s="5"/>
      <c r="L112" s="5"/>
      <c r="M112" s="5"/>
      <c r="N112" s="5"/>
      <c r="O112" s="11" t="str">
        <f t="shared" si="6"/>
        <v xml:space="preserve"> </v>
      </c>
      <c r="P112" s="5" t="s">
        <v>46</v>
      </c>
      <c r="Q112" s="91" t="s">
        <v>185</v>
      </c>
      <c r="R112" s="91"/>
      <c r="S112" s="91"/>
      <c r="T112" s="91" t="s">
        <v>185</v>
      </c>
      <c r="U112" s="91"/>
      <c r="V112" s="91"/>
      <c r="W112" s="91"/>
      <c r="X112" s="91"/>
      <c r="Y112" s="115"/>
      <c r="Z112" s="91"/>
      <c r="AA112" s="91"/>
      <c r="AB112" s="66" t="s">
        <v>47</v>
      </c>
      <c r="AC112" s="45"/>
      <c r="AD112" s="6"/>
      <c r="AE112" s="6">
        <v>1000</v>
      </c>
      <c r="AF112" s="70"/>
      <c r="AG112" s="84"/>
      <c r="AH112" s="85"/>
      <c r="AI112" s="85"/>
      <c r="AJ112" s="88" t="s">
        <v>185</v>
      </c>
      <c r="AK112" s="86"/>
      <c r="AL112" s="84"/>
      <c r="AM112" s="85"/>
      <c r="AN112" s="85"/>
      <c r="AO112" s="85"/>
      <c r="AP112" s="86" t="str">
        <f t="shared" si="7"/>
        <v>x</v>
      </c>
      <c r="AQ112" s="87"/>
      <c r="AR112" s="85" t="s">
        <v>185</v>
      </c>
      <c r="AS112" s="85"/>
      <c r="AT112" s="85"/>
      <c r="AU112" s="85"/>
      <c r="AV112" s="85"/>
      <c r="AW112" s="85"/>
      <c r="AX112" s="85" t="s">
        <v>185</v>
      </c>
      <c r="AY112" s="85"/>
      <c r="AZ112" s="85" t="s">
        <v>185</v>
      </c>
      <c r="BA112" s="85"/>
      <c r="BB112" s="85"/>
      <c r="BC112" s="85"/>
      <c r="BD112" s="85"/>
      <c r="BE112" s="85"/>
      <c r="BF112" s="85"/>
      <c r="BG112" s="85"/>
      <c r="BH112" s="86"/>
      <c r="BI112" s="55" t="s">
        <v>485</v>
      </c>
    </row>
    <row r="113" spans="1:61" s="3" customFormat="1" ht="68.25" customHeight="1" thickBot="1" x14ac:dyDescent="0.3">
      <c r="A113" s="145">
        <v>110</v>
      </c>
      <c r="B113" s="141" t="s">
        <v>281</v>
      </c>
      <c r="C113" s="21" t="s">
        <v>145</v>
      </c>
      <c r="D113" s="18"/>
      <c r="E113" s="5"/>
      <c r="F113" s="5"/>
      <c r="G113" s="8"/>
      <c r="H113" s="5"/>
      <c r="I113" s="5"/>
      <c r="J113" s="5"/>
      <c r="K113" s="5"/>
      <c r="L113" s="5" t="s">
        <v>185</v>
      </c>
      <c r="M113" s="5"/>
      <c r="N113" s="5"/>
      <c r="O113" s="11" t="str">
        <f t="shared" si="6"/>
        <v xml:space="preserve"> </v>
      </c>
      <c r="P113" s="5" t="s">
        <v>78</v>
      </c>
      <c r="Q113" s="91" t="s">
        <v>185</v>
      </c>
      <c r="R113" s="91"/>
      <c r="S113" s="91"/>
      <c r="T113" s="91" t="s">
        <v>185</v>
      </c>
      <c r="U113" s="91"/>
      <c r="V113" s="91"/>
      <c r="W113" s="91"/>
      <c r="X113" s="91"/>
      <c r="Y113" s="115" t="s">
        <v>377</v>
      </c>
      <c r="Z113" s="91"/>
      <c r="AA113" s="91"/>
      <c r="AB113" s="66" t="s">
        <v>146</v>
      </c>
      <c r="AC113" s="45"/>
      <c r="AD113" s="6"/>
      <c r="AE113" s="6">
        <v>3000</v>
      </c>
      <c r="AF113" s="70"/>
      <c r="AG113" s="84"/>
      <c r="AH113" s="85"/>
      <c r="AI113" s="85" t="s">
        <v>185</v>
      </c>
      <c r="AJ113" s="88"/>
      <c r="AK113" s="86"/>
      <c r="AL113" s="84" t="s">
        <v>185</v>
      </c>
      <c r="AM113" s="85"/>
      <c r="AN113" s="85"/>
      <c r="AO113" s="85"/>
      <c r="AP113" s="86" t="str">
        <f t="shared" si="7"/>
        <v xml:space="preserve"> </v>
      </c>
      <c r="AQ113" s="87"/>
      <c r="AR113" s="85"/>
      <c r="AS113" s="85"/>
      <c r="AT113" s="85" t="s">
        <v>185</v>
      </c>
      <c r="AU113" s="85"/>
      <c r="AV113" s="85"/>
      <c r="AW113" s="85"/>
      <c r="AX113" s="85"/>
      <c r="AY113" s="85"/>
      <c r="AZ113" s="85"/>
      <c r="BA113" s="85"/>
      <c r="BB113" s="85"/>
      <c r="BC113" s="85"/>
      <c r="BD113" s="85"/>
      <c r="BE113" s="85"/>
      <c r="BF113" s="85" t="s">
        <v>185</v>
      </c>
      <c r="BG113" s="85"/>
      <c r="BH113" s="86"/>
      <c r="BI113" s="55" t="s">
        <v>562</v>
      </c>
    </row>
    <row r="114" spans="1:61" s="3" customFormat="1" ht="27.75" customHeight="1" thickBot="1" x14ac:dyDescent="0.3">
      <c r="A114" s="145">
        <v>111</v>
      </c>
      <c r="B114" s="141" t="s">
        <v>764</v>
      </c>
      <c r="C114" s="21" t="s">
        <v>91</v>
      </c>
      <c r="D114" s="18"/>
      <c r="E114" s="5"/>
      <c r="F114" s="5"/>
      <c r="G114" s="8"/>
      <c r="H114" s="5"/>
      <c r="I114" s="5"/>
      <c r="J114" s="5"/>
      <c r="K114" s="5"/>
      <c r="L114" s="5"/>
      <c r="M114" s="5"/>
      <c r="N114" s="5"/>
      <c r="O114" s="11"/>
      <c r="P114" s="5" t="s">
        <v>753</v>
      </c>
      <c r="Q114" s="91"/>
      <c r="R114" s="91"/>
      <c r="S114" s="91" t="s">
        <v>185</v>
      </c>
      <c r="T114" s="91"/>
      <c r="U114" s="91"/>
      <c r="V114" s="91"/>
      <c r="W114" s="91"/>
      <c r="X114" s="91"/>
      <c r="Y114" s="91"/>
      <c r="Z114" s="91"/>
      <c r="AA114" s="91"/>
      <c r="AB114" s="66" t="s">
        <v>754</v>
      </c>
      <c r="AC114" s="45"/>
      <c r="AD114" s="6"/>
      <c r="AE114" s="6">
        <v>10000</v>
      </c>
      <c r="AF114" s="70"/>
      <c r="AG114" s="84" t="s">
        <v>185</v>
      </c>
      <c r="AH114" s="85" t="s">
        <v>185</v>
      </c>
      <c r="AI114" s="85"/>
      <c r="AJ114" s="88"/>
      <c r="AK114" s="86"/>
      <c r="AL114" s="84"/>
      <c r="AM114" s="85" t="s">
        <v>185</v>
      </c>
      <c r="AN114" s="85"/>
      <c r="AO114" s="85"/>
      <c r="AP114" s="86"/>
      <c r="AQ114" s="87" t="s">
        <v>185</v>
      </c>
      <c r="AR114" s="85"/>
      <c r="AS114" s="85" t="s">
        <v>185</v>
      </c>
      <c r="AT114" s="85"/>
      <c r="AU114" s="85"/>
      <c r="AV114" s="85"/>
      <c r="AW114" s="85"/>
      <c r="AX114" s="85"/>
      <c r="AY114" s="85"/>
      <c r="AZ114" s="85" t="s">
        <v>185</v>
      </c>
      <c r="BA114" s="85"/>
      <c r="BB114" s="85" t="s">
        <v>185</v>
      </c>
      <c r="BC114" s="85"/>
      <c r="BD114" s="85" t="s">
        <v>185</v>
      </c>
      <c r="BE114" s="85"/>
      <c r="BF114" s="85"/>
      <c r="BG114" s="85"/>
      <c r="BH114" s="86"/>
      <c r="BI114" s="55" t="s">
        <v>755</v>
      </c>
    </row>
    <row r="115" spans="1:61" s="3" customFormat="1" ht="90.75" customHeight="1" thickBot="1" x14ac:dyDescent="0.3">
      <c r="A115" s="145">
        <v>112</v>
      </c>
      <c r="B115" s="141" t="s">
        <v>283</v>
      </c>
      <c r="C115" s="21" t="s">
        <v>149</v>
      </c>
      <c r="D115" s="18"/>
      <c r="E115" s="5"/>
      <c r="F115" s="5"/>
      <c r="G115" s="8" t="s">
        <v>185</v>
      </c>
      <c r="H115" s="5"/>
      <c r="I115" s="5"/>
      <c r="J115" s="5"/>
      <c r="K115" s="5"/>
      <c r="L115" s="5"/>
      <c r="M115" s="5"/>
      <c r="N115" s="5"/>
      <c r="O115" s="11" t="str">
        <f t="shared" ref="O115:O121" si="8">IF(COUNTA(D115:N115)=0,"?"," ")</f>
        <v xml:space="preserve"> </v>
      </c>
      <c r="P115" s="5" t="s">
        <v>413</v>
      </c>
      <c r="Q115" s="91" t="s">
        <v>185</v>
      </c>
      <c r="R115" s="91"/>
      <c r="S115" s="91"/>
      <c r="T115" s="91" t="s">
        <v>185</v>
      </c>
      <c r="U115" s="91"/>
      <c r="V115" s="91"/>
      <c r="W115" s="91"/>
      <c r="X115" s="91"/>
      <c r="Y115" s="91"/>
      <c r="Z115" s="91"/>
      <c r="AA115" s="91"/>
      <c r="AB115" s="66" t="s">
        <v>147</v>
      </c>
      <c r="AC115" s="45"/>
      <c r="AD115" s="6"/>
      <c r="AE115" s="6">
        <v>2400</v>
      </c>
      <c r="AF115" s="70"/>
      <c r="AG115" s="84"/>
      <c r="AH115" s="85"/>
      <c r="AI115" s="85" t="s">
        <v>185</v>
      </c>
      <c r="AJ115" s="88"/>
      <c r="AK115" s="86"/>
      <c r="AL115" s="84"/>
      <c r="AM115" s="85"/>
      <c r="AN115" s="85"/>
      <c r="AO115" s="85"/>
      <c r="AP115" s="86" t="str">
        <f t="shared" ref="AP115:AP121" si="9">IF(COUNTA(AL115:AO115)=0,"x"," ")</f>
        <v>x</v>
      </c>
      <c r="AQ115" s="87"/>
      <c r="AR115" s="85"/>
      <c r="AS115" s="85"/>
      <c r="AT115" s="85" t="s">
        <v>185</v>
      </c>
      <c r="AU115" s="85"/>
      <c r="AV115" s="85"/>
      <c r="AW115" s="85"/>
      <c r="AX115" s="85"/>
      <c r="AY115" s="85"/>
      <c r="AZ115" s="85" t="s">
        <v>185</v>
      </c>
      <c r="BA115" s="85"/>
      <c r="BB115" s="85"/>
      <c r="BC115" s="85"/>
      <c r="BD115" s="85"/>
      <c r="BE115" s="85"/>
      <c r="BF115" s="85"/>
      <c r="BG115" s="85"/>
      <c r="BH115" s="86"/>
      <c r="BI115" s="55" t="s">
        <v>531</v>
      </c>
    </row>
    <row r="116" spans="1:61" s="3" customFormat="1" ht="68.25" customHeight="1" thickBot="1" x14ac:dyDescent="0.3">
      <c r="A116" s="145">
        <v>113</v>
      </c>
      <c r="B116" s="141" t="s">
        <v>237</v>
      </c>
      <c r="C116" s="21" t="s">
        <v>366</v>
      </c>
      <c r="D116" s="18"/>
      <c r="E116" s="5"/>
      <c r="F116" s="5"/>
      <c r="G116" s="8"/>
      <c r="H116" s="5"/>
      <c r="I116" s="5"/>
      <c r="J116" s="5"/>
      <c r="K116" s="5"/>
      <c r="L116" s="5"/>
      <c r="M116" s="5"/>
      <c r="N116" s="5" t="s">
        <v>185</v>
      </c>
      <c r="O116" s="11" t="str">
        <f t="shared" si="8"/>
        <v xml:space="preserve"> </v>
      </c>
      <c r="P116" s="5"/>
      <c r="Q116" s="91" t="s">
        <v>185</v>
      </c>
      <c r="R116" s="91"/>
      <c r="S116" s="91"/>
      <c r="T116" s="91" t="s">
        <v>185</v>
      </c>
      <c r="U116" s="91"/>
      <c r="V116" s="91"/>
      <c r="W116" s="91"/>
      <c r="X116" s="91"/>
      <c r="Y116" s="91"/>
      <c r="Z116" s="91"/>
      <c r="AA116" s="91"/>
      <c r="AB116" s="66" t="s">
        <v>365</v>
      </c>
      <c r="AC116" s="45"/>
      <c r="AD116" s="6"/>
      <c r="AE116" s="6"/>
      <c r="AF116" s="70"/>
      <c r="AG116" s="84"/>
      <c r="AH116" s="85" t="s">
        <v>185</v>
      </c>
      <c r="AI116" s="85"/>
      <c r="AJ116" s="88"/>
      <c r="AK116" s="86"/>
      <c r="AL116" s="84"/>
      <c r="AM116" s="85"/>
      <c r="AN116" s="85"/>
      <c r="AO116" s="85"/>
      <c r="AP116" s="86" t="str">
        <f t="shared" si="9"/>
        <v>x</v>
      </c>
      <c r="AQ116" s="87" t="s">
        <v>185</v>
      </c>
      <c r="AR116" s="85"/>
      <c r="AS116" s="85"/>
      <c r="AT116" s="85"/>
      <c r="AU116" s="85"/>
      <c r="AV116" s="85"/>
      <c r="AW116" s="85"/>
      <c r="AX116" s="85"/>
      <c r="AY116" s="85"/>
      <c r="AZ116" s="85" t="s">
        <v>185</v>
      </c>
      <c r="BA116" s="85"/>
      <c r="BB116" s="85"/>
      <c r="BC116" s="85"/>
      <c r="BD116" s="85"/>
      <c r="BE116" s="85"/>
      <c r="BF116" s="85"/>
      <c r="BG116" s="85"/>
      <c r="BH116" s="86"/>
      <c r="BI116" s="55" t="s">
        <v>563</v>
      </c>
    </row>
    <row r="117" spans="1:61" s="3" customFormat="1" ht="68.25" customHeight="1" thickBot="1" x14ac:dyDescent="0.3">
      <c r="A117" s="145">
        <v>114</v>
      </c>
      <c r="B117" s="141" t="s">
        <v>86</v>
      </c>
      <c r="C117" s="21" t="s">
        <v>374</v>
      </c>
      <c r="D117" s="18"/>
      <c r="E117" s="5"/>
      <c r="F117" s="5"/>
      <c r="G117" s="8" t="s">
        <v>185</v>
      </c>
      <c r="H117" s="5"/>
      <c r="I117" s="5"/>
      <c r="J117" s="5"/>
      <c r="K117" s="5"/>
      <c r="L117" s="5"/>
      <c r="M117" s="5"/>
      <c r="N117" s="5"/>
      <c r="O117" s="11" t="str">
        <f t="shared" si="8"/>
        <v xml:space="preserve"> </v>
      </c>
      <c r="P117" s="5" t="s">
        <v>87</v>
      </c>
      <c r="Q117" s="91" t="s">
        <v>185</v>
      </c>
      <c r="R117" s="91"/>
      <c r="S117" s="91"/>
      <c r="T117" s="91" t="s">
        <v>185</v>
      </c>
      <c r="U117" s="91"/>
      <c r="V117" s="91"/>
      <c r="W117" s="91"/>
      <c r="X117" s="91"/>
      <c r="Y117" s="91"/>
      <c r="Z117" s="91"/>
      <c r="AA117" s="91"/>
      <c r="AB117" s="66" t="s">
        <v>85</v>
      </c>
      <c r="AC117" s="45"/>
      <c r="AD117" s="6"/>
      <c r="AE117" s="6">
        <v>500</v>
      </c>
      <c r="AF117" s="70"/>
      <c r="AG117" s="84"/>
      <c r="AH117" s="85"/>
      <c r="AI117" s="85"/>
      <c r="AJ117" s="88"/>
      <c r="AK117" s="86"/>
      <c r="AL117" s="84" t="s">
        <v>185</v>
      </c>
      <c r="AM117" s="85"/>
      <c r="AN117" s="85"/>
      <c r="AO117" s="85"/>
      <c r="AP117" s="86" t="str">
        <f t="shared" si="9"/>
        <v xml:space="preserve"> </v>
      </c>
      <c r="AQ117" s="87"/>
      <c r="AR117" s="85"/>
      <c r="AS117" s="85"/>
      <c r="AT117" s="85" t="s">
        <v>185</v>
      </c>
      <c r="AU117" s="85"/>
      <c r="AV117" s="85"/>
      <c r="AW117" s="85"/>
      <c r="AX117" s="85"/>
      <c r="AY117" s="85"/>
      <c r="AZ117" s="85" t="s">
        <v>185</v>
      </c>
      <c r="BA117" s="85"/>
      <c r="BB117" s="85"/>
      <c r="BC117" s="85"/>
      <c r="BD117" s="85"/>
      <c r="BE117" s="85"/>
      <c r="BF117" s="85"/>
      <c r="BG117" s="85"/>
      <c r="BH117" s="86"/>
      <c r="BI117" s="55" t="s">
        <v>532</v>
      </c>
    </row>
    <row r="118" spans="1:61" s="3" customFormat="1" ht="68.25" customHeight="1" thickBot="1" x14ac:dyDescent="0.3">
      <c r="A118" s="145">
        <v>115</v>
      </c>
      <c r="B118" s="141" t="s">
        <v>239</v>
      </c>
      <c r="C118" s="21" t="s">
        <v>344</v>
      </c>
      <c r="D118" s="18"/>
      <c r="E118" s="5"/>
      <c r="F118" s="5"/>
      <c r="G118" s="8"/>
      <c r="H118" s="5"/>
      <c r="I118" s="5" t="s">
        <v>185</v>
      </c>
      <c r="J118" s="5"/>
      <c r="K118" s="5"/>
      <c r="L118" s="5"/>
      <c r="M118" s="5"/>
      <c r="N118" s="5"/>
      <c r="O118" s="11" t="str">
        <f t="shared" si="8"/>
        <v xml:space="preserve"> </v>
      </c>
      <c r="P118" s="5"/>
      <c r="Q118" s="91" t="s">
        <v>185</v>
      </c>
      <c r="R118" s="91"/>
      <c r="S118" s="91"/>
      <c r="T118" s="91" t="s">
        <v>185</v>
      </c>
      <c r="U118" s="91"/>
      <c r="V118" s="91"/>
      <c r="W118" s="91"/>
      <c r="X118" s="91"/>
      <c r="Y118" s="91"/>
      <c r="Z118" s="91"/>
      <c r="AA118" s="91"/>
      <c r="AB118" s="66" t="s">
        <v>345</v>
      </c>
      <c r="AC118" s="45" t="s">
        <v>4</v>
      </c>
      <c r="AD118" s="6"/>
      <c r="AE118" s="6"/>
      <c r="AF118" s="70"/>
      <c r="AG118" s="84"/>
      <c r="AH118" s="85"/>
      <c r="AI118" s="85"/>
      <c r="AJ118" s="88"/>
      <c r="AK118" s="86"/>
      <c r="AL118" s="84"/>
      <c r="AM118" s="85"/>
      <c r="AN118" s="85"/>
      <c r="AO118" s="85"/>
      <c r="AP118" s="86" t="str">
        <f t="shared" si="9"/>
        <v>x</v>
      </c>
      <c r="AQ118" s="87"/>
      <c r="AR118" s="85"/>
      <c r="AS118" s="85" t="s">
        <v>185</v>
      </c>
      <c r="AT118" s="85"/>
      <c r="AU118" s="85"/>
      <c r="AV118" s="85"/>
      <c r="AW118" s="85"/>
      <c r="AX118" s="85"/>
      <c r="AY118" s="85"/>
      <c r="AZ118" s="85"/>
      <c r="BA118" s="85"/>
      <c r="BB118" s="85"/>
      <c r="BC118" s="85"/>
      <c r="BD118" s="85"/>
      <c r="BE118" s="85"/>
      <c r="BF118" s="85"/>
      <c r="BG118" s="85"/>
      <c r="BH118" s="86"/>
      <c r="BI118" s="55" t="s">
        <v>678</v>
      </c>
    </row>
    <row r="119" spans="1:61" s="3" customFormat="1" ht="68.25" customHeight="1" thickBot="1" x14ac:dyDescent="0.3">
      <c r="A119" s="145">
        <v>116</v>
      </c>
      <c r="B119" s="141" t="s">
        <v>282</v>
      </c>
      <c r="C119" s="21" t="s">
        <v>148</v>
      </c>
      <c r="D119" s="18"/>
      <c r="E119" s="5"/>
      <c r="F119" s="5"/>
      <c r="G119" s="8" t="s">
        <v>185</v>
      </c>
      <c r="H119" s="5"/>
      <c r="I119" s="5"/>
      <c r="J119" s="5"/>
      <c r="K119" s="5"/>
      <c r="L119" s="5"/>
      <c r="M119" s="5"/>
      <c r="N119" s="5"/>
      <c r="O119" s="11" t="str">
        <f t="shared" si="8"/>
        <v xml:space="preserve"> </v>
      </c>
      <c r="P119" s="5" t="s">
        <v>150</v>
      </c>
      <c r="Q119" s="91"/>
      <c r="R119" s="91"/>
      <c r="S119" s="91"/>
      <c r="T119" s="91"/>
      <c r="U119" s="91" t="s">
        <v>185</v>
      </c>
      <c r="V119" s="91" t="s">
        <v>185</v>
      </c>
      <c r="W119" s="91"/>
      <c r="X119" s="91"/>
      <c r="Y119" s="91"/>
      <c r="Z119" s="91"/>
      <c r="AA119" s="91"/>
      <c r="AB119" s="66" t="s">
        <v>151</v>
      </c>
      <c r="AC119" s="45"/>
      <c r="AD119" s="6"/>
      <c r="AE119" s="6">
        <v>5000</v>
      </c>
      <c r="AF119" s="70"/>
      <c r="AG119" s="84"/>
      <c r="AH119" s="85"/>
      <c r="AI119" s="85"/>
      <c r="AJ119" s="88"/>
      <c r="AK119" s="86"/>
      <c r="AL119" s="84"/>
      <c r="AM119" s="85" t="s">
        <v>185</v>
      </c>
      <c r="AN119" s="85"/>
      <c r="AO119" s="85"/>
      <c r="AP119" s="86" t="str">
        <f t="shared" si="9"/>
        <v xml:space="preserve"> </v>
      </c>
      <c r="AQ119" s="87"/>
      <c r="AR119" s="85"/>
      <c r="AS119" s="85"/>
      <c r="AT119" s="85" t="s">
        <v>185</v>
      </c>
      <c r="AU119" s="85"/>
      <c r="AV119" s="85"/>
      <c r="AW119" s="85"/>
      <c r="AX119" s="85"/>
      <c r="AY119" s="85"/>
      <c r="AZ119" s="85" t="s">
        <v>185</v>
      </c>
      <c r="BA119" s="85"/>
      <c r="BB119" s="85"/>
      <c r="BC119" s="85"/>
      <c r="BD119" s="85"/>
      <c r="BE119" s="85"/>
      <c r="BF119" s="85"/>
      <c r="BG119" s="85"/>
      <c r="BH119" s="86"/>
      <c r="BI119" s="55" t="s">
        <v>533</v>
      </c>
    </row>
    <row r="120" spans="1:61" s="3" customFormat="1" ht="116.25" customHeight="1" thickBot="1" x14ac:dyDescent="0.3">
      <c r="A120" s="145">
        <v>117</v>
      </c>
      <c r="B120" s="141" t="s">
        <v>284</v>
      </c>
      <c r="C120" s="21" t="s">
        <v>152</v>
      </c>
      <c r="D120" s="18"/>
      <c r="E120" s="5"/>
      <c r="F120" s="5"/>
      <c r="G120" s="8" t="s">
        <v>185</v>
      </c>
      <c r="H120" s="5"/>
      <c r="I120" s="5"/>
      <c r="J120" s="5"/>
      <c r="K120" s="5"/>
      <c r="L120" s="5"/>
      <c r="M120" s="5"/>
      <c r="N120" s="5"/>
      <c r="O120" s="11" t="str">
        <f t="shared" si="8"/>
        <v xml:space="preserve"> </v>
      </c>
      <c r="P120" s="5" t="s">
        <v>153</v>
      </c>
      <c r="Q120" s="91" t="s">
        <v>185</v>
      </c>
      <c r="R120" s="91"/>
      <c r="S120" s="91"/>
      <c r="T120" s="91" t="s">
        <v>185</v>
      </c>
      <c r="U120" s="91"/>
      <c r="V120" s="91"/>
      <c r="W120" s="91"/>
      <c r="X120" s="91"/>
      <c r="Y120" s="91"/>
      <c r="Z120" s="91"/>
      <c r="AA120" s="91"/>
      <c r="AB120" s="66" t="s">
        <v>424</v>
      </c>
      <c r="AC120" s="45"/>
      <c r="AD120" s="6" t="s">
        <v>423</v>
      </c>
      <c r="AE120" s="6"/>
      <c r="AF120" s="70"/>
      <c r="AG120" s="84"/>
      <c r="AH120" s="85"/>
      <c r="AI120" s="85"/>
      <c r="AJ120" s="88"/>
      <c r="AK120" s="86"/>
      <c r="AL120" s="84" t="s">
        <v>185</v>
      </c>
      <c r="AM120" s="85"/>
      <c r="AN120" s="85"/>
      <c r="AO120" s="85"/>
      <c r="AP120" s="86" t="str">
        <f t="shared" si="9"/>
        <v xml:space="preserve"> </v>
      </c>
      <c r="AQ120" s="87"/>
      <c r="AR120" s="85"/>
      <c r="AS120" s="85"/>
      <c r="AT120" s="85" t="s">
        <v>185</v>
      </c>
      <c r="AU120" s="85"/>
      <c r="AV120" s="85" t="s">
        <v>185</v>
      </c>
      <c r="AW120" s="85"/>
      <c r="AX120" s="85" t="s">
        <v>185</v>
      </c>
      <c r="AY120" s="85"/>
      <c r="AZ120" s="85"/>
      <c r="BA120" s="85"/>
      <c r="BB120" s="85"/>
      <c r="BC120" s="85"/>
      <c r="BD120" s="85"/>
      <c r="BE120" s="85"/>
      <c r="BF120" s="85"/>
      <c r="BG120" s="85"/>
      <c r="BH120" s="86"/>
      <c r="BI120" s="55" t="s">
        <v>534</v>
      </c>
    </row>
    <row r="121" spans="1:61" s="3" customFormat="1" ht="29.25" customHeight="1" thickBot="1" x14ac:dyDescent="0.3">
      <c r="A121" s="145">
        <v>118</v>
      </c>
      <c r="B121" s="141" t="s">
        <v>362</v>
      </c>
      <c r="C121" s="21" t="s">
        <v>364</v>
      </c>
      <c r="D121" s="18"/>
      <c r="E121" s="5"/>
      <c r="F121" s="5"/>
      <c r="G121" s="8"/>
      <c r="H121" s="5"/>
      <c r="I121" s="5"/>
      <c r="J121" s="5"/>
      <c r="K121" s="5"/>
      <c r="L121" s="5"/>
      <c r="M121" s="5" t="s">
        <v>185</v>
      </c>
      <c r="N121" s="5"/>
      <c r="O121" s="11" t="str">
        <f t="shared" si="8"/>
        <v xml:space="preserve"> </v>
      </c>
      <c r="P121" s="5" t="s">
        <v>363</v>
      </c>
      <c r="Q121" s="91" t="s">
        <v>185</v>
      </c>
      <c r="R121" s="91"/>
      <c r="S121" s="91"/>
      <c r="T121" s="91" t="s">
        <v>185</v>
      </c>
      <c r="U121" s="91"/>
      <c r="V121" s="91"/>
      <c r="W121" s="91"/>
      <c r="X121" s="91"/>
      <c r="Y121" s="91"/>
      <c r="Z121" s="91"/>
      <c r="AA121" s="91"/>
      <c r="AB121" s="66" t="s">
        <v>431</v>
      </c>
      <c r="AC121" s="45" t="s">
        <v>185</v>
      </c>
      <c r="AD121" s="6"/>
      <c r="AE121" s="6"/>
      <c r="AF121" s="70"/>
      <c r="AG121" s="84"/>
      <c r="AH121" s="85" t="s">
        <v>185</v>
      </c>
      <c r="AI121" s="85"/>
      <c r="AJ121" s="88"/>
      <c r="AK121" s="86"/>
      <c r="AL121" s="84"/>
      <c r="AM121" s="85"/>
      <c r="AN121" s="85"/>
      <c r="AO121" s="85"/>
      <c r="AP121" s="86" t="str">
        <f t="shared" si="9"/>
        <v>x</v>
      </c>
      <c r="AQ121" s="87"/>
      <c r="AR121" s="85"/>
      <c r="AS121" s="85"/>
      <c r="AT121" s="85"/>
      <c r="AU121" s="85"/>
      <c r="AV121" s="85"/>
      <c r="AW121" s="85"/>
      <c r="AX121" s="85" t="s">
        <v>185</v>
      </c>
      <c r="AY121" s="85"/>
      <c r="AZ121" s="85"/>
      <c r="BA121" s="85"/>
      <c r="BB121" s="85"/>
      <c r="BC121" s="85"/>
      <c r="BD121" s="85"/>
      <c r="BE121" s="85"/>
      <c r="BF121" s="85"/>
      <c r="BG121" s="85"/>
      <c r="BH121" s="86"/>
      <c r="BI121" s="55" t="s">
        <v>564</v>
      </c>
    </row>
    <row r="122" spans="1:61" s="3" customFormat="1" ht="68.25" customHeight="1" thickBot="1" x14ac:dyDescent="0.3">
      <c r="A122" s="145">
        <v>119</v>
      </c>
      <c r="B122" s="141" t="s">
        <v>760</v>
      </c>
      <c r="C122" s="21" t="s">
        <v>759</v>
      </c>
      <c r="D122" s="18"/>
      <c r="E122" s="5"/>
      <c r="F122" s="5"/>
      <c r="G122" s="8"/>
      <c r="H122" s="5"/>
      <c r="I122" s="5"/>
      <c r="J122" s="5"/>
      <c r="K122" s="5"/>
      <c r="L122" s="5"/>
      <c r="M122" s="5"/>
      <c r="N122" s="5"/>
      <c r="O122" s="11"/>
      <c r="P122" s="5" t="s">
        <v>762</v>
      </c>
      <c r="Q122" s="91"/>
      <c r="R122" s="91"/>
      <c r="S122" s="91" t="s">
        <v>185</v>
      </c>
      <c r="T122" s="91" t="s">
        <v>185</v>
      </c>
      <c r="U122" s="91" t="s">
        <v>185</v>
      </c>
      <c r="V122" s="91" t="s">
        <v>185</v>
      </c>
      <c r="W122" s="91"/>
      <c r="X122" s="91"/>
      <c r="Y122" s="91"/>
      <c r="Z122" s="91"/>
      <c r="AA122" s="91"/>
      <c r="AB122" s="66" t="s">
        <v>761</v>
      </c>
      <c r="AC122" s="45"/>
      <c r="AD122" s="6"/>
      <c r="AE122" s="6">
        <v>20000</v>
      </c>
      <c r="AF122" s="70"/>
      <c r="AG122" s="84"/>
      <c r="AH122" s="85" t="s">
        <v>185</v>
      </c>
      <c r="AI122" s="85"/>
      <c r="AJ122" s="88"/>
      <c r="AK122" s="86"/>
      <c r="AL122" s="84" t="s">
        <v>185</v>
      </c>
      <c r="AM122" s="85"/>
      <c r="AN122" s="85"/>
      <c r="AO122" s="85"/>
      <c r="AP122" s="86"/>
      <c r="AQ122" s="87" t="s">
        <v>185</v>
      </c>
      <c r="AR122" s="85"/>
      <c r="AS122" s="85" t="s">
        <v>185</v>
      </c>
      <c r="AT122" s="85"/>
      <c r="AU122" s="85"/>
      <c r="AV122" s="85"/>
      <c r="AW122" s="85"/>
      <c r="AX122" s="85"/>
      <c r="AY122" s="85"/>
      <c r="AZ122" s="85" t="s">
        <v>185</v>
      </c>
      <c r="BA122" s="85"/>
      <c r="BB122" s="85" t="s">
        <v>185</v>
      </c>
      <c r="BC122" s="85"/>
      <c r="BD122" s="85" t="s">
        <v>185</v>
      </c>
      <c r="BE122" s="85"/>
      <c r="BF122" s="85"/>
      <c r="BG122" s="85"/>
      <c r="BH122" s="86"/>
      <c r="BI122" s="55" t="s">
        <v>763</v>
      </c>
    </row>
    <row r="123" spans="1:61" s="3" customFormat="1" ht="68.25" customHeight="1" thickBot="1" x14ac:dyDescent="0.3">
      <c r="A123" s="145">
        <v>120</v>
      </c>
      <c r="B123" s="141" t="s">
        <v>285</v>
      </c>
      <c r="C123" s="21" t="s">
        <v>155</v>
      </c>
      <c r="D123" s="18"/>
      <c r="E123" s="5"/>
      <c r="F123" s="5"/>
      <c r="G123" s="8" t="s">
        <v>185</v>
      </c>
      <c r="H123" s="5"/>
      <c r="I123" s="5"/>
      <c r="J123" s="5"/>
      <c r="K123" s="5"/>
      <c r="L123" s="5"/>
      <c r="M123" s="5"/>
      <c r="N123" s="5"/>
      <c r="O123" s="11" t="str">
        <f>IF(COUNTA(D123:N123)=0,"?"," ")</f>
        <v xml:space="preserve"> </v>
      </c>
      <c r="P123" s="5" t="s">
        <v>154</v>
      </c>
      <c r="Q123" s="91"/>
      <c r="R123" s="91"/>
      <c r="S123" s="91" t="s">
        <v>185</v>
      </c>
      <c r="T123" s="91" t="s">
        <v>185</v>
      </c>
      <c r="U123" s="91"/>
      <c r="V123" s="91" t="s">
        <v>185</v>
      </c>
      <c r="W123" s="91"/>
      <c r="X123" s="91"/>
      <c r="Y123" s="91"/>
      <c r="Z123" s="91"/>
      <c r="AA123" s="91"/>
      <c r="AB123" s="66" t="s">
        <v>430</v>
      </c>
      <c r="AC123" s="45"/>
      <c r="AD123" s="6"/>
      <c r="AE123" s="6">
        <v>10000</v>
      </c>
      <c r="AF123" s="70"/>
      <c r="AG123" s="84"/>
      <c r="AH123" s="85"/>
      <c r="AI123" s="85"/>
      <c r="AJ123" s="88"/>
      <c r="AK123" s="86"/>
      <c r="AL123" s="84" t="s">
        <v>185</v>
      </c>
      <c r="AM123" s="85"/>
      <c r="AN123" s="85"/>
      <c r="AO123" s="85"/>
      <c r="AP123" s="86" t="str">
        <f>IF(COUNTA(AL123:AO123)=0,"x"," ")</f>
        <v xml:space="preserve"> </v>
      </c>
      <c r="AQ123" s="87"/>
      <c r="AR123" s="85"/>
      <c r="AS123" s="85"/>
      <c r="AT123" s="85" t="s">
        <v>185</v>
      </c>
      <c r="AU123" s="85"/>
      <c r="AV123" s="85"/>
      <c r="AW123" s="85"/>
      <c r="AX123" s="85" t="s">
        <v>185</v>
      </c>
      <c r="AY123" s="85"/>
      <c r="AZ123" s="85" t="s">
        <v>185</v>
      </c>
      <c r="BA123" s="85"/>
      <c r="BB123" s="85"/>
      <c r="BC123" s="85"/>
      <c r="BD123" s="85"/>
      <c r="BE123" s="85"/>
      <c r="BF123" s="85"/>
      <c r="BG123" s="85"/>
      <c r="BH123" s="86"/>
      <c r="BI123" s="55" t="s">
        <v>535</v>
      </c>
    </row>
    <row r="124" spans="1:61" s="3" customFormat="1" ht="29.25" customHeight="1" thickBot="1" x14ac:dyDescent="0.3">
      <c r="A124" s="145">
        <v>121</v>
      </c>
      <c r="B124" s="141" t="s">
        <v>245</v>
      </c>
      <c r="C124" s="21" t="s">
        <v>317</v>
      </c>
      <c r="D124" s="18"/>
      <c r="E124" s="5"/>
      <c r="F124" s="5" t="s">
        <v>185</v>
      </c>
      <c r="G124" s="8"/>
      <c r="H124" s="5"/>
      <c r="I124" s="5"/>
      <c r="J124" s="5"/>
      <c r="K124" s="5"/>
      <c r="L124" s="5"/>
      <c r="M124" s="5"/>
      <c r="N124" s="5"/>
      <c r="O124" s="11" t="str">
        <f>IF(COUNTA(D124:N124)=0,"?"," ")</f>
        <v xml:space="preserve"> </v>
      </c>
      <c r="P124" s="5"/>
      <c r="Q124" s="91" t="s">
        <v>185</v>
      </c>
      <c r="R124" s="91"/>
      <c r="S124" s="91"/>
      <c r="T124" s="91" t="s">
        <v>185</v>
      </c>
      <c r="U124" s="91"/>
      <c r="V124" s="91"/>
      <c r="W124" s="91"/>
      <c r="X124" s="91"/>
      <c r="Y124" s="91"/>
      <c r="Z124" s="91"/>
      <c r="AA124" s="91"/>
      <c r="AB124" s="66" t="s">
        <v>316</v>
      </c>
      <c r="AC124" s="45"/>
      <c r="AD124" s="6"/>
      <c r="AE124" s="6">
        <v>5500</v>
      </c>
      <c r="AF124" s="70"/>
      <c r="AG124" s="84"/>
      <c r="AH124" s="85"/>
      <c r="AI124" s="85"/>
      <c r="AJ124" s="88"/>
      <c r="AK124" s="86"/>
      <c r="AL124" s="84" t="s">
        <v>185</v>
      </c>
      <c r="AM124" s="85"/>
      <c r="AN124" s="85"/>
      <c r="AO124" s="85"/>
      <c r="AP124" s="86" t="str">
        <f>IF(COUNTA(AL124:AO124)=0,"x"," ")</f>
        <v xml:space="preserve"> </v>
      </c>
      <c r="AQ124" s="87"/>
      <c r="AR124" s="85"/>
      <c r="AS124" s="85"/>
      <c r="AT124" s="85"/>
      <c r="AU124" s="85"/>
      <c r="AV124" s="85" t="s">
        <v>185</v>
      </c>
      <c r="AW124" s="85"/>
      <c r="AX124" s="85"/>
      <c r="AY124" s="85"/>
      <c r="AZ124" s="85"/>
      <c r="BA124" s="85"/>
      <c r="BB124" s="85"/>
      <c r="BC124" s="85"/>
      <c r="BD124" s="85"/>
      <c r="BE124" s="85"/>
      <c r="BF124" s="85"/>
      <c r="BG124" s="85"/>
      <c r="BH124" s="86"/>
      <c r="BI124" s="55" t="s">
        <v>664</v>
      </c>
    </row>
    <row r="125" spans="1:61" s="3" customFormat="1" ht="29.25" customHeight="1" thickBot="1" x14ac:dyDescent="0.3">
      <c r="A125" s="145">
        <v>122</v>
      </c>
      <c r="B125" s="141" t="s">
        <v>766</v>
      </c>
      <c r="C125" s="21" t="s">
        <v>767</v>
      </c>
      <c r="D125" s="18"/>
      <c r="E125" s="5"/>
      <c r="F125" s="5"/>
      <c r="G125" s="8"/>
      <c r="H125" s="5"/>
      <c r="I125" s="5"/>
      <c r="J125" s="5"/>
      <c r="K125" s="5"/>
      <c r="L125" s="5"/>
      <c r="M125" s="5"/>
      <c r="N125" s="5"/>
      <c r="O125" s="11"/>
      <c r="P125" s="5" t="s">
        <v>768</v>
      </c>
      <c r="Q125" s="91"/>
      <c r="R125" s="91"/>
      <c r="S125" s="91" t="s">
        <v>185</v>
      </c>
      <c r="T125" s="91"/>
      <c r="U125" s="91"/>
      <c r="V125" s="91" t="s">
        <v>185</v>
      </c>
      <c r="W125" s="91" t="s">
        <v>185</v>
      </c>
      <c r="X125" s="91"/>
      <c r="Y125" s="91"/>
      <c r="Z125" s="91"/>
      <c r="AA125" s="91"/>
      <c r="AB125" s="66" t="s">
        <v>769</v>
      </c>
      <c r="AC125" s="45" t="s">
        <v>185</v>
      </c>
      <c r="AD125" s="6"/>
      <c r="AE125" s="6"/>
      <c r="AF125" s="70"/>
      <c r="AG125" s="84"/>
      <c r="AH125" s="85" t="s">
        <v>185</v>
      </c>
      <c r="AI125" s="85"/>
      <c r="AJ125" s="88"/>
      <c r="AK125" s="86"/>
      <c r="AL125" s="84" t="s">
        <v>185</v>
      </c>
      <c r="AM125" s="85"/>
      <c r="AN125" s="85"/>
      <c r="AO125" s="85"/>
      <c r="AP125" s="86"/>
      <c r="AQ125" s="87"/>
      <c r="AR125" s="85"/>
      <c r="AS125" s="85"/>
      <c r="AT125" s="85"/>
      <c r="AU125" s="85"/>
      <c r="AV125" s="85"/>
      <c r="AW125" s="85" t="s">
        <v>185</v>
      </c>
      <c r="AX125" s="85"/>
      <c r="AY125" s="85"/>
      <c r="AZ125" s="85"/>
      <c r="BA125" s="85"/>
      <c r="BB125" s="85"/>
      <c r="BC125" s="85"/>
      <c r="BD125" s="85"/>
      <c r="BE125" s="85"/>
      <c r="BF125" s="85"/>
      <c r="BG125" s="85"/>
      <c r="BH125" s="86"/>
      <c r="BI125" s="55" t="s">
        <v>770</v>
      </c>
    </row>
    <row r="126" spans="1:61" s="3" customFormat="1" ht="17.25" customHeight="1" thickBot="1" x14ac:dyDescent="0.3">
      <c r="A126" s="145">
        <v>123</v>
      </c>
      <c r="B126" s="141" t="s">
        <v>286</v>
      </c>
      <c r="C126" s="21" t="s">
        <v>295</v>
      </c>
      <c r="D126" s="18"/>
      <c r="E126" s="5"/>
      <c r="F126" s="5"/>
      <c r="G126" s="8"/>
      <c r="H126" s="5"/>
      <c r="I126" s="5" t="s">
        <v>185</v>
      </c>
      <c r="J126" s="5"/>
      <c r="K126" s="5"/>
      <c r="L126" s="5"/>
      <c r="M126" s="5"/>
      <c r="N126" s="5"/>
      <c r="O126" s="11" t="str">
        <f t="shared" ref="O126:O147" si="10">IF(COUNTA(D126:N126)=0,"?"," ")</f>
        <v xml:space="preserve"> </v>
      </c>
      <c r="P126" s="5" t="s">
        <v>156</v>
      </c>
      <c r="Q126" s="91" t="s">
        <v>185</v>
      </c>
      <c r="R126" s="91"/>
      <c r="S126" s="91"/>
      <c r="T126" s="91" t="s">
        <v>185</v>
      </c>
      <c r="U126" s="91"/>
      <c r="V126" s="91"/>
      <c r="W126" s="91"/>
      <c r="X126" s="91"/>
      <c r="Y126" s="115" t="s">
        <v>289</v>
      </c>
      <c r="Z126" s="91"/>
      <c r="AA126" s="91"/>
      <c r="AB126" s="66" t="s">
        <v>157</v>
      </c>
      <c r="AC126" s="45"/>
      <c r="AD126" s="6"/>
      <c r="AE126" s="6" t="s">
        <v>158</v>
      </c>
      <c r="AF126" s="70"/>
      <c r="AG126" s="84" t="s">
        <v>185</v>
      </c>
      <c r="AH126" s="85"/>
      <c r="AI126" s="85"/>
      <c r="AJ126" s="88"/>
      <c r="AK126" s="86"/>
      <c r="AL126" s="84" t="s">
        <v>185</v>
      </c>
      <c r="AM126" s="85"/>
      <c r="AN126" s="85"/>
      <c r="AO126" s="85"/>
      <c r="AP126" s="86" t="str">
        <f t="shared" ref="AP126:AP147" si="11">IF(COUNTA(AL126:AO126)=0,"x"," ")</f>
        <v xml:space="preserve"> </v>
      </c>
      <c r="AQ126" s="87" t="s">
        <v>185</v>
      </c>
      <c r="AR126" s="85"/>
      <c r="AS126" s="85"/>
      <c r="AT126" s="85" t="s">
        <v>185</v>
      </c>
      <c r="AU126" s="85"/>
      <c r="AV126" s="85"/>
      <c r="AW126" s="85"/>
      <c r="AX126" s="85"/>
      <c r="AY126" s="85"/>
      <c r="AZ126" s="85"/>
      <c r="BA126" s="85"/>
      <c r="BB126" s="85" t="s">
        <v>185</v>
      </c>
      <c r="BC126" s="85"/>
      <c r="BD126" s="85"/>
      <c r="BE126" s="85"/>
      <c r="BF126" s="85"/>
      <c r="BG126" s="85"/>
      <c r="BH126" s="86"/>
      <c r="BI126" s="55" t="s">
        <v>565</v>
      </c>
    </row>
    <row r="127" spans="1:61" s="3" customFormat="1" ht="51" customHeight="1" thickBot="1" x14ac:dyDescent="0.3">
      <c r="A127" s="145">
        <v>124</v>
      </c>
      <c r="B127" s="141" t="s">
        <v>287</v>
      </c>
      <c r="C127" s="21" t="s">
        <v>159</v>
      </c>
      <c r="D127" s="18"/>
      <c r="E127" s="5"/>
      <c r="F127" s="5"/>
      <c r="G127" s="8"/>
      <c r="H127" s="5"/>
      <c r="I127" s="5"/>
      <c r="J127" s="5"/>
      <c r="K127" s="5"/>
      <c r="L127" s="5" t="s">
        <v>185</v>
      </c>
      <c r="M127" s="5"/>
      <c r="N127" s="5"/>
      <c r="O127" s="11" t="str">
        <f t="shared" si="10"/>
        <v xml:space="preserve"> </v>
      </c>
      <c r="P127" s="5" t="s">
        <v>710</v>
      </c>
      <c r="Q127" s="91" t="s">
        <v>185</v>
      </c>
      <c r="R127" s="91"/>
      <c r="S127" s="91"/>
      <c r="T127" s="91" t="s">
        <v>185</v>
      </c>
      <c r="U127" s="91"/>
      <c r="V127" s="91"/>
      <c r="W127" s="91"/>
      <c r="X127" s="91"/>
      <c r="Y127" s="91"/>
      <c r="Z127" s="91"/>
      <c r="AA127" s="91"/>
      <c r="AB127" s="66" t="s">
        <v>160</v>
      </c>
      <c r="AC127" s="45"/>
      <c r="AD127" s="6"/>
      <c r="AE127" s="6">
        <v>2000</v>
      </c>
      <c r="AF127" s="70"/>
      <c r="AG127" s="84"/>
      <c r="AH127" s="85" t="s">
        <v>185</v>
      </c>
      <c r="AI127" s="85"/>
      <c r="AJ127" s="88"/>
      <c r="AK127" s="86"/>
      <c r="AL127" s="84" t="s">
        <v>185</v>
      </c>
      <c r="AM127" s="85"/>
      <c r="AN127" s="85"/>
      <c r="AO127" s="85"/>
      <c r="AP127" s="86" t="str">
        <f t="shared" si="11"/>
        <v xml:space="preserve"> </v>
      </c>
      <c r="AQ127" s="87" t="s">
        <v>185</v>
      </c>
      <c r="AR127" s="85"/>
      <c r="AS127" s="85"/>
      <c r="AT127" s="85"/>
      <c r="AU127" s="85"/>
      <c r="AV127" s="85"/>
      <c r="AW127" s="85"/>
      <c r="AX127" s="85"/>
      <c r="AY127" s="85"/>
      <c r="AZ127" s="85"/>
      <c r="BA127" s="85"/>
      <c r="BB127" s="85"/>
      <c r="BC127" s="85"/>
      <c r="BD127" s="85"/>
      <c r="BE127" s="85"/>
      <c r="BF127" s="85"/>
      <c r="BG127" s="85"/>
      <c r="BH127" s="86"/>
      <c r="BI127" s="55" t="s">
        <v>709</v>
      </c>
    </row>
    <row r="128" spans="1:61" s="3" customFormat="1" ht="96" customHeight="1" thickBot="1" x14ac:dyDescent="0.3">
      <c r="A128" s="145">
        <v>125</v>
      </c>
      <c r="B128" s="141" t="s">
        <v>707</v>
      </c>
      <c r="C128" s="21" t="s">
        <v>705</v>
      </c>
      <c r="D128" s="18"/>
      <c r="E128" s="5"/>
      <c r="F128" s="5"/>
      <c r="G128" s="8"/>
      <c r="H128" s="5"/>
      <c r="I128" s="5"/>
      <c r="J128" s="5"/>
      <c r="K128" s="5"/>
      <c r="L128" s="5" t="s">
        <v>185</v>
      </c>
      <c r="M128" s="5"/>
      <c r="N128" s="5"/>
      <c r="O128" s="11" t="str">
        <f t="shared" si="10"/>
        <v xml:space="preserve"> </v>
      </c>
      <c r="P128" s="5" t="s">
        <v>706</v>
      </c>
      <c r="Q128" s="91" t="s">
        <v>185</v>
      </c>
      <c r="R128" s="91"/>
      <c r="S128" s="91"/>
      <c r="T128" s="91" t="s">
        <v>185</v>
      </c>
      <c r="U128" s="91"/>
      <c r="V128" s="91"/>
      <c r="W128" s="91"/>
      <c r="X128" s="91"/>
      <c r="Y128" s="91"/>
      <c r="Z128" s="91"/>
      <c r="AA128" s="91"/>
      <c r="AB128" s="66" t="s">
        <v>160</v>
      </c>
      <c r="AC128" s="45"/>
      <c r="AD128" s="6"/>
      <c r="AE128" s="6">
        <v>1500</v>
      </c>
      <c r="AF128" s="70"/>
      <c r="AG128" s="84"/>
      <c r="AH128" s="85"/>
      <c r="AI128" s="85"/>
      <c r="AJ128" s="88" t="s">
        <v>185</v>
      </c>
      <c r="AK128" s="86"/>
      <c r="AL128" s="84"/>
      <c r="AM128" s="85" t="s">
        <v>185</v>
      </c>
      <c r="AN128" s="85"/>
      <c r="AO128" s="85"/>
      <c r="AP128" s="86" t="str">
        <f t="shared" si="11"/>
        <v xml:space="preserve"> </v>
      </c>
      <c r="AQ128" s="87" t="s">
        <v>185</v>
      </c>
      <c r="AR128" s="85"/>
      <c r="AS128" s="85" t="s">
        <v>185</v>
      </c>
      <c r="AT128" s="85" t="s">
        <v>185</v>
      </c>
      <c r="AU128" s="85"/>
      <c r="AV128" s="85"/>
      <c r="AW128" s="85"/>
      <c r="AX128" s="85" t="s">
        <v>185</v>
      </c>
      <c r="AY128" s="85"/>
      <c r="AZ128" s="85" t="s">
        <v>185</v>
      </c>
      <c r="BA128" s="85"/>
      <c r="BB128" s="85" t="s">
        <v>185</v>
      </c>
      <c r="BC128" s="85"/>
      <c r="BD128" s="85" t="s">
        <v>185</v>
      </c>
      <c r="BE128" s="85"/>
      <c r="BF128" s="85"/>
      <c r="BG128" s="85"/>
      <c r="BH128" s="86"/>
      <c r="BI128" s="55" t="s">
        <v>708</v>
      </c>
    </row>
    <row r="129" spans="1:61" s="3" customFormat="1" ht="75.75" customHeight="1" thickBot="1" x14ac:dyDescent="0.3">
      <c r="A129" s="145">
        <v>126</v>
      </c>
      <c r="B129" s="141" t="s">
        <v>346</v>
      </c>
      <c r="C129" s="21" t="s">
        <v>347</v>
      </c>
      <c r="D129" s="18"/>
      <c r="E129" s="5"/>
      <c r="F129" s="5"/>
      <c r="G129" s="8"/>
      <c r="H129" s="5"/>
      <c r="I129" s="5" t="s">
        <v>185</v>
      </c>
      <c r="J129" s="5"/>
      <c r="K129" s="5"/>
      <c r="L129" s="5"/>
      <c r="M129" s="5"/>
      <c r="N129" s="5"/>
      <c r="O129" s="11" t="str">
        <f t="shared" si="10"/>
        <v xml:space="preserve"> </v>
      </c>
      <c r="P129" s="5"/>
      <c r="Q129" s="91" t="s">
        <v>185</v>
      </c>
      <c r="R129" s="91"/>
      <c r="S129" s="91"/>
      <c r="T129" s="91"/>
      <c r="U129" s="91"/>
      <c r="V129" s="91"/>
      <c r="W129" s="91"/>
      <c r="X129" s="91"/>
      <c r="Y129" s="91"/>
      <c r="Z129" s="91"/>
      <c r="AA129" s="91"/>
      <c r="AB129" s="66"/>
      <c r="AC129" s="45"/>
      <c r="AD129" s="6"/>
      <c r="AE129" s="6">
        <v>20000</v>
      </c>
      <c r="AF129" s="70"/>
      <c r="AG129" s="84"/>
      <c r="AH129" s="85"/>
      <c r="AI129" s="85" t="s">
        <v>185</v>
      </c>
      <c r="AJ129" s="88"/>
      <c r="AK129" s="86"/>
      <c r="AL129" s="84"/>
      <c r="AM129" s="85" t="s">
        <v>185</v>
      </c>
      <c r="AN129" s="85"/>
      <c r="AO129" s="85"/>
      <c r="AP129" s="86" t="str">
        <f t="shared" si="11"/>
        <v xml:space="preserve"> </v>
      </c>
      <c r="AQ129" s="87"/>
      <c r="AR129" s="85"/>
      <c r="AS129" s="85"/>
      <c r="AT129" s="85"/>
      <c r="AU129" s="85"/>
      <c r="AV129" s="85"/>
      <c r="AW129" s="85"/>
      <c r="AX129" s="85" t="s">
        <v>185</v>
      </c>
      <c r="AY129" s="85"/>
      <c r="AZ129" s="85"/>
      <c r="BA129" s="85"/>
      <c r="BB129" s="85"/>
      <c r="BC129" s="85"/>
      <c r="BD129" s="85"/>
      <c r="BE129" s="85"/>
      <c r="BF129" s="85"/>
      <c r="BG129" s="85"/>
      <c r="BH129" s="86"/>
      <c r="BI129" s="55" t="s">
        <v>566</v>
      </c>
    </row>
    <row r="130" spans="1:61" s="3" customFormat="1" ht="284.25" customHeight="1" thickBot="1" x14ac:dyDescent="0.3">
      <c r="A130" s="145">
        <v>127</v>
      </c>
      <c r="B130" s="141" t="s">
        <v>39</v>
      </c>
      <c r="C130" s="21" t="s">
        <v>403</v>
      </c>
      <c r="D130" s="18"/>
      <c r="E130" s="5"/>
      <c r="F130" s="5"/>
      <c r="G130" s="8"/>
      <c r="H130" s="5"/>
      <c r="I130" s="5"/>
      <c r="J130" s="5"/>
      <c r="K130" s="5"/>
      <c r="L130" s="5"/>
      <c r="M130" s="5" t="s">
        <v>185</v>
      </c>
      <c r="N130" s="5"/>
      <c r="O130" s="11" t="str">
        <f t="shared" si="10"/>
        <v xml:space="preserve"> </v>
      </c>
      <c r="P130" s="5" t="s">
        <v>40</v>
      </c>
      <c r="Q130" s="91"/>
      <c r="R130" s="91" t="s">
        <v>185</v>
      </c>
      <c r="S130" s="91"/>
      <c r="T130" s="91" t="s">
        <v>185</v>
      </c>
      <c r="U130" s="91"/>
      <c r="V130" s="91"/>
      <c r="W130" s="91"/>
      <c r="X130" s="91"/>
      <c r="Y130" s="91"/>
      <c r="Z130" s="91"/>
      <c r="AA130" s="91"/>
      <c r="AB130" s="66" t="s">
        <v>41</v>
      </c>
      <c r="AC130" s="45"/>
      <c r="AD130" s="6"/>
      <c r="AE130" s="6" t="s">
        <v>203</v>
      </c>
      <c r="AF130" s="70"/>
      <c r="AG130" s="84"/>
      <c r="AH130" s="85"/>
      <c r="AI130" s="85"/>
      <c r="AJ130" s="88" t="s">
        <v>185</v>
      </c>
      <c r="AK130" s="86" t="s">
        <v>185</v>
      </c>
      <c r="AL130" s="84"/>
      <c r="AM130" s="85"/>
      <c r="AN130" s="85"/>
      <c r="AO130" s="85"/>
      <c r="AP130" s="86" t="str">
        <f t="shared" si="11"/>
        <v>x</v>
      </c>
      <c r="AQ130" s="87"/>
      <c r="AR130" s="85"/>
      <c r="AS130" s="85"/>
      <c r="AT130" s="85"/>
      <c r="AU130" s="85"/>
      <c r="AV130" s="85"/>
      <c r="AW130" s="85"/>
      <c r="AX130" s="85"/>
      <c r="AY130" s="85"/>
      <c r="AZ130" s="85"/>
      <c r="BA130" s="85"/>
      <c r="BB130" s="85" t="s">
        <v>185</v>
      </c>
      <c r="BC130" s="85"/>
      <c r="BD130" s="85"/>
      <c r="BE130" s="85"/>
      <c r="BF130" s="85"/>
      <c r="BG130" s="85"/>
      <c r="BH130" s="86"/>
      <c r="BI130" s="55" t="s">
        <v>567</v>
      </c>
    </row>
    <row r="131" spans="1:61" s="3" customFormat="1" ht="93" customHeight="1" thickBot="1" x14ac:dyDescent="0.3">
      <c r="A131" s="145">
        <v>128</v>
      </c>
      <c r="B131" s="141" t="s">
        <v>578</v>
      </c>
      <c r="C131" s="21" t="s">
        <v>581</v>
      </c>
      <c r="D131" s="18"/>
      <c r="E131" s="5"/>
      <c r="F131" s="5"/>
      <c r="G131" s="8"/>
      <c r="H131" s="5"/>
      <c r="I131" s="5"/>
      <c r="J131" s="5"/>
      <c r="K131" s="5"/>
      <c r="L131" s="5"/>
      <c r="M131" s="5"/>
      <c r="N131" s="5" t="s">
        <v>185</v>
      </c>
      <c r="O131" s="11" t="str">
        <f t="shared" si="10"/>
        <v xml:space="preserve"> </v>
      </c>
      <c r="P131" s="5" t="s">
        <v>579</v>
      </c>
      <c r="Q131" s="91"/>
      <c r="R131" s="91"/>
      <c r="S131" s="91"/>
      <c r="T131" s="91"/>
      <c r="U131" s="91"/>
      <c r="V131" s="91"/>
      <c r="W131" s="91"/>
      <c r="X131" s="91"/>
      <c r="Y131" s="91"/>
      <c r="Z131" s="91"/>
      <c r="AA131" s="91"/>
      <c r="AB131" s="66" t="s">
        <v>712</v>
      </c>
      <c r="AC131" s="45" t="s">
        <v>713</v>
      </c>
      <c r="AD131" s="6"/>
      <c r="AE131" s="6"/>
      <c r="AF131" s="70"/>
      <c r="AG131" s="84"/>
      <c r="AH131" s="85" t="s">
        <v>185</v>
      </c>
      <c r="AI131" s="85"/>
      <c r="AJ131" s="88"/>
      <c r="AK131" s="86"/>
      <c r="AL131" s="84" t="s">
        <v>185</v>
      </c>
      <c r="AM131" s="85"/>
      <c r="AN131" s="85"/>
      <c r="AO131" s="85"/>
      <c r="AP131" s="86" t="str">
        <f t="shared" si="11"/>
        <v xml:space="preserve"> </v>
      </c>
      <c r="AQ131" s="87"/>
      <c r="AR131" s="85"/>
      <c r="AS131" s="85"/>
      <c r="AT131" s="85"/>
      <c r="AU131" s="85"/>
      <c r="AV131" s="85"/>
      <c r="AW131" s="85"/>
      <c r="AX131" s="85" t="s">
        <v>185</v>
      </c>
      <c r="AY131" s="85"/>
      <c r="AZ131" s="85"/>
      <c r="BA131" s="85"/>
      <c r="BB131" s="85" t="s">
        <v>185</v>
      </c>
      <c r="BC131" s="85"/>
      <c r="BD131" s="85"/>
      <c r="BE131" s="85"/>
      <c r="BF131" s="85"/>
      <c r="BG131" s="85"/>
      <c r="BH131" s="86"/>
      <c r="BI131" s="55" t="s">
        <v>580</v>
      </c>
    </row>
    <row r="132" spans="1:61" s="3" customFormat="1" ht="42" customHeight="1" thickBot="1" x14ac:dyDescent="0.3">
      <c r="A132" s="145">
        <v>129</v>
      </c>
      <c r="B132" s="141" t="s">
        <v>695</v>
      </c>
      <c r="C132" s="21" t="s">
        <v>397</v>
      </c>
      <c r="D132" s="18"/>
      <c r="E132" s="5"/>
      <c r="F132" s="5"/>
      <c r="G132" s="8" t="s">
        <v>185</v>
      </c>
      <c r="H132" s="5"/>
      <c r="I132" s="5"/>
      <c r="J132" s="5"/>
      <c r="K132" s="5"/>
      <c r="L132" s="5"/>
      <c r="M132" s="5"/>
      <c r="N132" s="5"/>
      <c r="O132" s="11" t="str">
        <f t="shared" si="10"/>
        <v xml:space="preserve"> </v>
      </c>
      <c r="P132" s="5"/>
      <c r="Q132" s="91" t="s">
        <v>185</v>
      </c>
      <c r="R132" s="91"/>
      <c r="S132" s="91"/>
      <c r="T132" s="91" t="s">
        <v>185</v>
      </c>
      <c r="U132" s="91"/>
      <c r="V132" s="91"/>
      <c r="W132" s="91"/>
      <c r="X132" s="91"/>
      <c r="Y132" s="91"/>
      <c r="Z132" s="91"/>
      <c r="AA132" s="91"/>
      <c r="AB132" s="66" t="s">
        <v>161</v>
      </c>
      <c r="AC132" s="45"/>
      <c r="AD132" s="6"/>
      <c r="AE132" s="6">
        <v>20000</v>
      </c>
      <c r="AF132" s="70"/>
      <c r="AG132" s="84"/>
      <c r="AH132" s="85"/>
      <c r="AI132" s="85"/>
      <c r="AJ132" s="88"/>
      <c r="AK132" s="86"/>
      <c r="AL132" s="84"/>
      <c r="AM132" s="85"/>
      <c r="AN132" s="85" t="s">
        <v>185</v>
      </c>
      <c r="AO132" s="85"/>
      <c r="AP132" s="86" t="str">
        <f t="shared" si="11"/>
        <v xml:space="preserve"> </v>
      </c>
      <c r="AQ132" s="87"/>
      <c r="AR132" s="85"/>
      <c r="AS132" s="85"/>
      <c r="AT132" s="85" t="s">
        <v>185</v>
      </c>
      <c r="AU132" s="85"/>
      <c r="AV132" s="85"/>
      <c r="AW132" s="85"/>
      <c r="AX132" s="85"/>
      <c r="AY132" s="85"/>
      <c r="AZ132" s="85"/>
      <c r="BA132" s="85"/>
      <c r="BB132" s="85"/>
      <c r="BC132" s="85"/>
      <c r="BD132" s="85"/>
      <c r="BE132" s="85"/>
      <c r="BF132" s="85"/>
      <c r="BG132" s="85"/>
      <c r="BH132" s="86"/>
      <c r="BI132" s="55" t="s">
        <v>536</v>
      </c>
    </row>
    <row r="133" spans="1:61" s="3" customFormat="1" ht="17.25" customHeight="1" thickBot="1" x14ac:dyDescent="0.3">
      <c r="A133" s="145">
        <v>130</v>
      </c>
      <c r="B133" s="141" t="s">
        <v>465</v>
      </c>
      <c r="C133" s="21" t="s">
        <v>466</v>
      </c>
      <c r="D133" s="18"/>
      <c r="E133" s="5"/>
      <c r="F133" s="5" t="s">
        <v>185</v>
      </c>
      <c r="G133" s="8"/>
      <c r="H133" s="5"/>
      <c r="I133" s="5"/>
      <c r="J133" s="5"/>
      <c r="K133" s="5"/>
      <c r="L133" s="5"/>
      <c r="M133" s="5"/>
      <c r="N133" s="5"/>
      <c r="O133" s="11" t="str">
        <f t="shared" si="10"/>
        <v xml:space="preserve"> </v>
      </c>
      <c r="P133" s="5" t="s">
        <v>489</v>
      </c>
      <c r="Q133" s="91" t="s">
        <v>185</v>
      </c>
      <c r="R133" s="91"/>
      <c r="S133" s="91"/>
      <c r="T133" s="91" t="s">
        <v>185</v>
      </c>
      <c r="U133" s="91"/>
      <c r="V133" s="91" t="s">
        <v>185</v>
      </c>
      <c r="W133" s="91"/>
      <c r="X133" s="91"/>
      <c r="Y133" s="91"/>
      <c r="Z133" s="91"/>
      <c r="AA133" s="91"/>
      <c r="AB133" s="66" t="s">
        <v>488</v>
      </c>
      <c r="AC133" s="45"/>
      <c r="AD133" s="6"/>
      <c r="AE133" s="6">
        <v>10000</v>
      </c>
      <c r="AF133" s="70"/>
      <c r="AG133" s="84"/>
      <c r="AH133" s="85"/>
      <c r="AI133" s="85"/>
      <c r="AJ133" s="88" t="s">
        <v>185</v>
      </c>
      <c r="AK133" s="86"/>
      <c r="AL133" s="84"/>
      <c r="AM133" s="85" t="s">
        <v>185</v>
      </c>
      <c r="AN133" s="85"/>
      <c r="AO133" s="85"/>
      <c r="AP133" s="86" t="str">
        <f t="shared" si="11"/>
        <v xml:space="preserve"> </v>
      </c>
      <c r="AQ133" s="87"/>
      <c r="AR133" s="85"/>
      <c r="AS133" s="85"/>
      <c r="AT133" s="85"/>
      <c r="AU133" s="85"/>
      <c r="AV133" s="85"/>
      <c r="AW133" s="85"/>
      <c r="AX133" s="85"/>
      <c r="AY133" s="85"/>
      <c r="AZ133" s="85" t="s">
        <v>185</v>
      </c>
      <c r="BA133" s="85"/>
      <c r="BB133" s="85"/>
      <c r="BC133" s="85"/>
      <c r="BD133" s="85"/>
      <c r="BE133" s="85"/>
      <c r="BF133" s="85"/>
      <c r="BG133" s="85"/>
      <c r="BH133" s="86"/>
      <c r="BI133" s="55" t="s">
        <v>487</v>
      </c>
    </row>
    <row r="134" spans="1:61" s="3" customFormat="1" ht="30" customHeight="1" thickBot="1" x14ac:dyDescent="0.3">
      <c r="A134" s="145">
        <v>131</v>
      </c>
      <c r="B134" s="141" t="s">
        <v>299</v>
      </c>
      <c r="C134" s="21" t="s">
        <v>711</v>
      </c>
      <c r="D134" s="18"/>
      <c r="E134" s="5"/>
      <c r="F134" s="5"/>
      <c r="G134" s="8"/>
      <c r="H134" s="5"/>
      <c r="I134" s="5"/>
      <c r="J134" s="5"/>
      <c r="K134" s="5"/>
      <c r="L134" s="5"/>
      <c r="M134" s="5" t="s">
        <v>185</v>
      </c>
      <c r="N134" s="5"/>
      <c r="O134" s="11" t="str">
        <f t="shared" si="10"/>
        <v xml:space="preserve"> </v>
      </c>
      <c r="P134" s="5" t="s">
        <v>162</v>
      </c>
      <c r="Q134" s="91"/>
      <c r="R134" s="91"/>
      <c r="S134" s="91"/>
      <c r="T134" s="91"/>
      <c r="U134" s="91"/>
      <c r="V134" s="91"/>
      <c r="W134" s="91"/>
      <c r="X134" s="91"/>
      <c r="Y134" s="91"/>
      <c r="Z134" s="91"/>
      <c r="AA134" s="91"/>
      <c r="AB134" s="66" t="s">
        <v>163</v>
      </c>
      <c r="AC134" s="45" t="s">
        <v>164</v>
      </c>
      <c r="AD134" s="6"/>
      <c r="AE134" s="6"/>
      <c r="AF134" s="70"/>
      <c r="AG134" s="84" t="s">
        <v>185</v>
      </c>
      <c r="AH134" s="85" t="s">
        <v>185</v>
      </c>
      <c r="AI134" s="85"/>
      <c r="AJ134" s="88"/>
      <c r="AK134" s="86"/>
      <c r="AL134" s="84" t="s">
        <v>185</v>
      </c>
      <c r="AM134" s="85"/>
      <c r="AN134" s="85"/>
      <c r="AO134" s="85"/>
      <c r="AP134" s="86" t="str">
        <f t="shared" si="11"/>
        <v xml:space="preserve"> </v>
      </c>
      <c r="AQ134" s="87"/>
      <c r="AR134" s="85"/>
      <c r="AS134" s="85"/>
      <c r="AT134" s="85" t="s">
        <v>185</v>
      </c>
      <c r="AU134" s="85"/>
      <c r="AV134" s="85"/>
      <c r="AW134" s="85"/>
      <c r="AX134" s="85"/>
      <c r="AY134" s="85"/>
      <c r="AZ134" s="85"/>
      <c r="BA134" s="85"/>
      <c r="BB134" s="85" t="s">
        <v>185</v>
      </c>
      <c r="BC134" s="85"/>
      <c r="BD134" s="85"/>
      <c r="BE134" s="85"/>
      <c r="BF134" s="85"/>
      <c r="BG134" s="85"/>
      <c r="BH134" s="86"/>
      <c r="BI134" s="55" t="s">
        <v>165</v>
      </c>
    </row>
    <row r="135" spans="1:61" s="3" customFormat="1" ht="54" customHeight="1" thickBot="1" x14ac:dyDescent="0.3">
      <c r="A135" s="145">
        <v>132</v>
      </c>
      <c r="B135" s="141" t="s">
        <v>592</v>
      </c>
      <c r="C135" s="21" t="s">
        <v>593</v>
      </c>
      <c r="D135" s="18"/>
      <c r="E135" s="5" t="s">
        <v>185</v>
      </c>
      <c r="F135" s="5"/>
      <c r="G135" s="8"/>
      <c r="H135" s="5"/>
      <c r="I135" s="5"/>
      <c r="J135" s="5"/>
      <c r="K135" s="5"/>
      <c r="L135" s="5"/>
      <c r="M135" s="5"/>
      <c r="N135" s="5"/>
      <c r="O135" s="11" t="str">
        <f t="shared" si="10"/>
        <v xml:space="preserve"> </v>
      </c>
      <c r="P135" s="5" t="s">
        <v>594</v>
      </c>
      <c r="Q135" s="91"/>
      <c r="R135" s="91"/>
      <c r="S135" s="91"/>
      <c r="T135" s="91"/>
      <c r="U135" s="91"/>
      <c r="V135" s="91"/>
      <c r="W135" s="91"/>
      <c r="X135" s="91"/>
      <c r="Y135" s="91"/>
      <c r="Z135" s="91"/>
      <c r="AA135" s="91"/>
      <c r="AB135" s="66"/>
      <c r="AC135" s="45" t="s">
        <v>590</v>
      </c>
      <c r="AD135" s="6"/>
      <c r="AE135" s="6"/>
      <c r="AF135" s="70"/>
      <c r="AG135" s="84"/>
      <c r="AH135" s="85"/>
      <c r="AI135" s="85"/>
      <c r="AJ135" s="88" t="s">
        <v>185</v>
      </c>
      <c r="AK135" s="86"/>
      <c r="AL135" s="84" t="s">
        <v>185</v>
      </c>
      <c r="AM135" s="85"/>
      <c r="AN135" s="85"/>
      <c r="AO135" s="85"/>
      <c r="AP135" s="86" t="str">
        <f t="shared" si="11"/>
        <v xml:space="preserve"> </v>
      </c>
      <c r="AQ135" s="87"/>
      <c r="AR135" s="85"/>
      <c r="AS135" s="85"/>
      <c r="AT135" s="85"/>
      <c r="AU135" s="85"/>
      <c r="AV135" s="85"/>
      <c r="AW135" s="85"/>
      <c r="AX135" s="85" t="s">
        <v>185</v>
      </c>
      <c r="AY135" s="85"/>
      <c r="AZ135" s="85"/>
      <c r="BA135" s="85"/>
      <c r="BB135" s="85" t="s">
        <v>185</v>
      </c>
      <c r="BC135" s="85"/>
      <c r="BD135" s="85"/>
      <c r="BE135" s="85"/>
      <c r="BF135" s="85"/>
      <c r="BG135" s="85"/>
      <c r="BH135" s="86"/>
      <c r="BI135" s="55" t="s">
        <v>591</v>
      </c>
    </row>
    <row r="136" spans="1:61" s="3" customFormat="1" ht="20.25" customHeight="1" thickBot="1" x14ac:dyDescent="0.3">
      <c r="A136" s="145">
        <v>133</v>
      </c>
      <c r="B136" s="141" t="s">
        <v>613</v>
      </c>
      <c r="C136" s="21" t="s">
        <v>614</v>
      </c>
      <c r="D136" s="18"/>
      <c r="E136" s="5" t="s">
        <v>185</v>
      </c>
      <c r="F136" s="5"/>
      <c r="G136" s="8"/>
      <c r="H136" s="5"/>
      <c r="I136" s="5"/>
      <c r="J136" s="5"/>
      <c r="K136" s="5"/>
      <c r="L136" s="5"/>
      <c r="M136" s="5"/>
      <c r="N136" s="5"/>
      <c r="O136" s="11" t="str">
        <f t="shared" si="10"/>
        <v xml:space="preserve"> </v>
      </c>
      <c r="P136" s="5" t="s">
        <v>615</v>
      </c>
      <c r="Q136" s="91"/>
      <c r="R136" s="91"/>
      <c r="S136" s="91"/>
      <c r="T136" s="91"/>
      <c r="U136" s="91"/>
      <c r="V136" s="91"/>
      <c r="W136" s="91" t="s">
        <v>185</v>
      </c>
      <c r="X136" s="91"/>
      <c r="Y136" s="91"/>
      <c r="Z136" s="91"/>
      <c r="AA136" s="91"/>
      <c r="AB136" s="66"/>
      <c r="AC136" s="45" t="s">
        <v>616</v>
      </c>
      <c r="AD136" s="6"/>
      <c r="AE136" s="6">
        <v>15000</v>
      </c>
      <c r="AF136" s="70"/>
      <c r="AG136" s="84"/>
      <c r="AH136" s="85"/>
      <c r="AI136" s="85"/>
      <c r="AJ136" s="88"/>
      <c r="AK136" s="86"/>
      <c r="AL136" s="84" t="s">
        <v>185</v>
      </c>
      <c r="AM136" s="85"/>
      <c r="AN136" s="85"/>
      <c r="AO136" s="85"/>
      <c r="AP136" s="86" t="str">
        <f t="shared" si="11"/>
        <v xml:space="preserve"> </v>
      </c>
      <c r="AQ136" s="87"/>
      <c r="AR136" s="85"/>
      <c r="AS136" s="85"/>
      <c r="AT136" s="85"/>
      <c r="AU136" s="85"/>
      <c r="AV136" s="85"/>
      <c r="AW136" s="85"/>
      <c r="AX136" s="85" t="s">
        <v>185</v>
      </c>
      <c r="AY136" s="85"/>
      <c r="AZ136" s="85"/>
      <c r="BA136" s="85"/>
      <c r="BB136" s="85" t="s">
        <v>185</v>
      </c>
      <c r="BC136" s="85"/>
      <c r="BD136" s="85"/>
      <c r="BE136" s="85"/>
      <c r="BF136" s="85"/>
      <c r="BG136" s="85"/>
      <c r="BH136" s="86"/>
      <c r="BI136" s="55" t="s">
        <v>612</v>
      </c>
    </row>
    <row r="137" spans="1:61" s="3" customFormat="1" ht="78.75" customHeight="1" thickBot="1" x14ac:dyDescent="0.3">
      <c r="A137" s="145">
        <v>134</v>
      </c>
      <c r="B137" s="141" t="s">
        <v>474</v>
      </c>
      <c r="C137" s="21" t="s">
        <v>475</v>
      </c>
      <c r="D137" s="18"/>
      <c r="E137" s="5" t="s">
        <v>185</v>
      </c>
      <c r="F137" s="5"/>
      <c r="G137" s="8"/>
      <c r="H137" s="5"/>
      <c r="I137" s="5"/>
      <c r="J137" s="5"/>
      <c r="K137" s="5"/>
      <c r="L137" s="5"/>
      <c r="M137" s="5"/>
      <c r="N137" s="5"/>
      <c r="O137" s="11" t="str">
        <f t="shared" si="10"/>
        <v xml:space="preserve"> </v>
      </c>
      <c r="P137" s="5" t="s">
        <v>480</v>
      </c>
      <c r="Q137" s="91" t="s">
        <v>185</v>
      </c>
      <c r="R137" s="91"/>
      <c r="S137" s="91"/>
      <c r="T137" s="91" t="s">
        <v>185</v>
      </c>
      <c r="U137" s="91"/>
      <c r="V137" s="91"/>
      <c r="W137" s="91"/>
      <c r="X137" s="91"/>
      <c r="Y137" s="91"/>
      <c r="Z137" s="91"/>
      <c r="AA137" s="91"/>
      <c r="AB137" s="66" t="s">
        <v>476</v>
      </c>
      <c r="AC137" s="45"/>
      <c r="AD137" s="6"/>
      <c r="AE137" s="6">
        <v>5000</v>
      </c>
      <c r="AF137" s="70"/>
      <c r="AG137" s="84"/>
      <c r="AH137" s="85"/>
      <c r="AI137" s="85" t="s">
        <v>185</v>
      </c>
      <c r="AJ137" s="88"/>
      <c r="AK137" s="86"/>
      <c r="AL137" s="84" t="s">
        <v>185</v>
      </c>
      <c r="AM137" s="85"/>
      <c r="AN137" s="85"/>
      <c r="AO137" s="85"/>
      <c r="AP137" s="86" t="str">
        <f t="shared" si="11"/>
        <v xml:space="preserve"> </v>
      </c>
      <c r="AQ137" s="87"/>
      <c r="AR137" s="85"/>
      <c r="AS137" s="85"/>
      <c r="AT137" s="85"/>
      <c r="AU137" s="85"/>
      <c r="AV137" s="85"/>
      <c r="AW137" s="85"/>
      <c r="AX137" s="85" t="s">
        <v>185</v>
      </c>
      <c r="AY137" s="85"/>
      <c r="AZ137" s="85"/>
      <c r="BA137" s="85"/>
      <c r="BB137" s="85"/>
      <c r="BC137" s="85"/>
      <c r="BD137" s="85"/>
      <c r="BE137" s="85"/>
      <c r="BF137" s="85"/>
      <c r="BG137" s="85"/>
      <c r="BH137" s="86"/>
      <c r="BI137" s="55" t="s">
        <v>478</v>
      </c>
    </row>
    <row r="138" spans="1:61" s="3" customFormat="1" ht="153" customHeight="1" thickBot="1" x14ac:dyDescent="0.3">
      <c r="A138" s="145">
        <v>135</v>
      </c>
      <c r="B138" s="141" t="s">
        <v>629</v>
      </c>
      <c r="C138" s="21" t="s">
        <v>630</v>
      </c>
      <c r="D138" s="18"/>
      <c r="E138" s="5"/>
      <c r="F138" s="5" t="s">
        <v>185</v>
      </c>
      <c r="G138" s="8"/>
      <c r="H138" s="5"/>
      <c r="I138" s="5"/>
      <c r="J138" s="5"/>
      <c r="K138" s="5"/>
      <c r="L138" s="5"/>
      <c r="M138" s="5"/>
      <c r="N138" s="5"/>
      <c r="O138" s="11" t="str">
        <f t="shared" si="10"/>
        <v xml:space="preserve"> </v>
      </c>
      <c r="P138" s="5"/>
      <c r="Q138" s="91"/>
      <c r="R138" s="91"/>
      <c r="S138" s="91"/>
      <c r="T138" s="91"/>
      <c r="U138" s="91"/>
      <c r="V138" s="91"/>
      <c r="W138" s="91" t="s">
        <v>185</v>
      </c>
      <c r="X138" s="91"/>
      <c r="Y138" s="91"/>
      <c r="Z138" s="91"/>
      <c r="AA138" s="91"/>
      <c r="AB138" s="66"/>
      <c r="AC138" s="45" t="s">
        <v>590</v>
      </c>
      <c r="AD138" s="6"/>
      <c r="AE138" s="6"/>
      <c r="AF138" s="70"/>
      <c r="AG138" s="84"/>
      <c r="AH138" s="85"/>
      <c r="AI138" s="85"/>
      <c r="AJ138" s="88" t="s">
        <v>185</v>
      </c>
      <c r="AK138" s="86"/>
      <c r="AL138" s="84" t="s">
        <v>185</v>
      </c>
      <c r="AM138" s="85"/>
      <c r="AN138" s="85"/>
      <c r="AO138" s="85"/>
      <c r="AP138" s="86" t="str">
        <f t="shared" si="11"/>
        <v xml:space="preserve"> </v>
      </c>
      <c r="AQ138" s="87"/>
      <c r="AR138" s="85"/>
      <c r="AS138" s="85"/>
      <c r="AT138" s="85"/>
      <c r="AU138" s="85"/>
      <c r="AV138" s="85"/>
      <c r="AW138" s="85"/>
      <c r="AX138" s="85" t="s">
        <v>185</v>
      </c>
      <c r="AY138" s="85"/>
      <c r="AZ138" s="85"/>
      <c r="BA138" s="85"/>
      <c r="BB138" s="85" t="s">
        <v>185</v>
      </c>
      <c r="BC138" s="85"/>
      <c r="BD138" s="85"/>
      <c r="BE138" s="85"/>
      <c r="BF138" s="85"/>
      <c r="BG138" s="85"/>
      <c r="BH138" s="86"/>
      <c r="BI138" s="55" t="s">
        <v>714</v>
      </c>
    </row>
    <row r="139" spans="1:61" ht="51.75" thickBot="1" x14ac:dyDescent="0.3">
      <c r="A139" s="145">
        <v>136</v>
      </c>
      <c r="B139" s="141" t="s">
        <v>457</v>
      </c>
      <c r="C139" s="21" t="s">
        <v>301</v>
      </c>
      <c r="D139" s="18"/>
      <c r="E139" s="5" t="s">
        <v>185</v>
      </c>
      <c r="F139" s="5"/>
      <c r="G139" s="8"/>
      <c r="H139" s="5"/>
      <c r="I139" s="5"/>
      <c r="J139" s="5"/>
      <c r="K139" s="5"/>
      <c r="L139" s="5"/>
      <c r="M139" s="5"/>
      <c r="N139" s="5"/>
      <c r="O139" s="11" t="str">
        <f t="shared" si="10"/>
        <v xml:space="preserve"> </v>
      </c>
      <c r="P139" s="5" t="s">
        <v>51</v>
      </c>
      <c r="Q139" s="91"/>
      <c r="R139" s="91"/>
      <c r="S139" s="91"/>
      <c r="T139" s="91"/>
      <c r="U139" s="91"/>
      <c r="V139" s="91"/>
      <c r="W139" s="91"/>
      <c r="X139" s="91" t="s">
        <v>185</v>
      </c>
      <c r="Y139" s="91"/>
      <c r="Z139" s="91"/>
      <c r="AA139" s="91"/>
      <c r="AB139" s="66" t="s">
        <v>435</v>
      </c>
      <c r="AC139" s="45"/>
      <c r="AD139" s="6"/>
      <c r="AE139" s="6" t="s">
        <v>52</v>
      </c>
      <c r="AF139" s="70"/>
      <c r="AG139" s="84"/>
      <c r="AH139" s="85"/>
      <c r="AI139" s="85" t="s">
        <v>185</v>
      </c>
      <c r="AJ139" s="88"/>
      <c r="AK139" s="86"/>
      <c r="AL139" s="84" t="s">
        <v>185</v>
      </c>
      <c r="AM139" s="85"/>
      <c r="AN139" s="85"/>
      <c r="AO139" s="85"/>
      <c r="AP139" s="86" t="str">
        <f t="shared" si="11"/>
        <v xml:space="preserve"> </v>
      </c>
      <c r="AQ139" s="87"/>
      <c r="AR139" s="85" t="s">
        <v>185</v>
      </c>
      <c r="AS139" s="85"/>
      <c r="AT139" s="85"/>
      <c r="AU139" s="85"/>
      <c r="AV139" s="85"/>
      <c r="AW139" s="85"/>
      <c r="AX139" s="85"/>
      <c r="AY139" s="85"/>
      <c r="AZ139" s="85" t="s">
        <v>185</v>
      </c>
      <c r="BA139" s="85"/>
      <c r="BB139" s="85" t="s">
        <v>185</v>
      </c>
      <c r="BC139" s="85"/>
      <c r="BD139" s="85"/>
      <c r="BE139" s="85"/>
      <c r="BF139" s="85"/>
      <c r="BG139" s="85"/>
      <c r="BH139" s="86"/>
      <c r="BI139" s="55" t="s">
        <v>568</v>
      </c>
    </row>
    <row r="140" spans="1:61" ht="60" customHeight="1" thickBot="1" x14ac:dyDescent="0.3">
      <c r="A140" s="145">
        <v>137</v>
      </c>
      <c r="B140" s="141" t="s">
        <v>715</v>
      </c>
      <c r="C140" s="21" t="s">
        <v>628</v>
      </c>
      <c r="D140" s="18"/>
      <c r="E140" s="5"/>
      <c r="F140" s="5" t="s">
        <v>185</v>
      </c>
      <c r="G140" s="8"/>
      <c r="H140" s="5"/>
      <c r="I140" s="5"/>
      <c r="J140" s="5"/>
      <c r="K140" s="5"/>
      <c r="L140" s="5"/>
      <c r="M140" s="5"/>
      <c r="N140" s="5"/>
      <c r="O140" s="11" t="str">
        <f t="shared" si="10"/>
        <v xml:space="preserve"> </v>
      </c>
      <c r="P140" s="5"/>
      <c r="Q140" s="91"/>
      <c r="R140" s="91"/>
      <c r="S140" s="91"/>
      <c r="T140" s="91"/>
      <c r="U140" s="91"/>
      <c r="V140" s="91"/>
      <c r="W140" s="91" t="s">
        <v>185</v>
      </c>
      <c r="X140" s="91"/>
      <c r="Y140" s="91"/>
      <c r="Z140" s="91"/>
      <c r="AA140" s="91"/>
      <c r="AB140" s="66"/>
      <c r="AC140" s="45" t="s">
        <v>590</v>
      </c>
      <c r="AD140" s="6"/>
      <c r="AE140" s="6"/>
      <c r="AF140" s="70"/>
      <c r="AG140" s="84"/>
      <c r="AH140" s="85"/>
      <c r="AI140" s="85"/>
      <c r="AJ140" s="88" t="s">
        <v>185</v>
      </c>
      <c r="AK140" s="86"/>
      <c r="AL140" s="84" t="s">
        <v>185</v>
      </c>
      <c r="AM140" s="85"/>
      <c r="AN140" s="85"/>
      <c r="AO140" s="85"/>
      <c r="AP140" s="86" t="str">
        <f t="shared" si="11"/>
        <v xml:space="preserve"> </v>
      </c>
      <c r="AQ140" s="87"/>
      <c r="AR140" s="85"/>
      <c r="AS140" s="85"/>
      <c r="AT140" s="85"/>
      <c r="AU140" s="85"/>
      <c r="AV140" s="85"/>
      <c r="AW140" s="85"/>
      <c r="AX140" s="85" t="s">
        <v>717</v>
      </c>
      <c r="AY140" s="85"/>
      <c r="AZ140" s="85"/>
      <c r="BA140" s="85"/>
      <c r="BB140" s="85" t="s">
        <v>717</v>
      </c>
      <c r="BC140" s="85"/>
      <c r="BD140" s="85"/>
      <c r="BE140" s="85"/>
      <c r="BF140" s="85"/>
      <c r="BG140" s="85"/>
      <c r="BH140" s="86"/>
      <c r="BI140" s="55" t="s">
        <v>716</v>
      </c>
    </row>
    <row r="141" spans="1:61" ht="81.75" customHeight="1" thickBot="1" x14ac:dyDescent="0.3">
      <c r="A141" s="145">
        <v>138</v>
      </c>
      <c r="B141" s="141" t="s">
        <v>300</v>
      </c>
      <c r="C141" s="117" t="s">
        <v>415</v>
      </c>
      <c r="D141" s="118"/>
      <c r="E141" s="119"/>
      <c r="F141" s="119"/>
      <c r="G141" s="120"/>
      <c r="H141" s="119"/>
      <c r="I141" s="119"/>
      <c r="J141" s="119"/>
      <c r="K141" s="119"/>
      <c r="L141" s="119" t="s">
        <v>185</v>
      </c>
      <c r="M141" s="119"/>
      <c r="N141" s="119"/>
      <c r="O141" s="121" t="str">
        <f t="shared" si="10"/>
        <v xml:space="preserve"> </v>
      </c>
      <c r="P141" s="119" t="s">
        <v>166</v>
      </c>
      <c r="Q141" s="122" t="s">
        <v>185</v>
      </c>
      <c r="R141" s="122"/>
      <c r="S141" s="122"/>
      <c r="T141" s="122" t="s">
        <v>185</v>
      </c>
      <c r="U141" s="122"/>
      <c r="V141" s="122"/>
      <c r="W141" s="122"/>
      <c r="X141" s="122"/>
      <c r="Y141" s="133" t="s">
        <v>377</v>
      </c>
      <c r="Z141" s="122"/>
      <c r="AA141" s="122"/>
      <c r="AB141" s="123" t="s">
        <v>429</v>
      </c>
      <c r="AC141" s="124"/>
      <c r="AD141" s="125"/>
      <c r="AE141" s="125">
        <v>4000</v>
      </c>
      <c r="AF141" s="126"/>
      <c r="AG141" s="127"/>
      <c r="AH141" s="128" t="s">
        <v>185</v>
      </c>
      <c r="AI141" s="128"/>
      <c r="AJ141" s="129"/>
      <c r="AK141" s="130"/>
      <c r="AL141" s="127" t="s">
        <v>185</v>
      </c>
      <c r="AM141" s="128"/>
      <c r="AN141" s="128"/>
      <c r="AO141" s="128"/>
      <c r="AP141" s="130" t="str">
        <f t="shared" si="11"/>
        <v xml:space="preserve"> </v>
      </c>
      <c r="AQ141" s="131"/>
      <c r="AR141" s="128"/>
      <c r="AS141" s="128"/>
      <c r="AT141" s="128" t="s">
        <v>185</v>
      </c>
      <c r="AU141" s="128"/>
      <c r="AV141" s="128"/>
      <c r="AW141" s="128"/>
      <c r="AX141" s="128"/>
      <c r="AY141" s="128"/>
      <c r="AZ141" s="128" t="s">
        <v>185</v>
      </c>
      <c r="BA141" s="128"/>
      <c r="BB141" s="128"/>
      <c r="BC141" s="128"/>
      <c r="BD141" s="128"/>
      <c r="BE141" s="128"/>
      <c r="BF141" s="128"/>
      <c r="BG141" s="128"/>
      <c r="BH141" s="130" t="s">
        <v>185</v>
      </c>
      <c r="BI141" s="132" t="s">
        <v>569</v>
      </c>
    </row>
    <row r="142" spans="1:61" ht="93.75" customHeight="1" thickBot="1" x14ac:dyDescent="0.3">
      <c r="A142" s="145">
        <v>139</v>
      </c>
      <c r="B142" s="141" t="s">
        <v>646</v>
      </c>
      <c r="C142" s="117" t="s">
        <v>647</v>
      </c>
      <c r="D142" s="118" t="s">
        <v>185</v>
      </c>
      <c r="E142" s="119" t="s">
        <v>185</v>
      </c>
      <c r="F142" s="119"/>
      <c r="G142" s="120"/>
      <c r="H142" s="119"/>
      <c r="I142" s="119"/>
      <c r="J142" s="119"/>
      <c r="K142" s="119"/>
      <c r="L142" s="119"/>
      <c r="M142" s="119"/>
      <c r="N142" s="119"/>
      <c r="O142" s="121" t="str">
        <f t="shared" si="10"/>
        <v xml:space="preserve"> </v>
      </c>
      <c r="P142" s="119" t="s">
        <v>661</v>
      </c>
      <c r="Q142" s="122"/>
      <c r="R142" s="122"/>
      <c r="S142" s="122"/>
      <c r="T142" s="122"/>
      <c r="U142" s="122"/>
      <c r="V142" s="122"/>
      <c r="W142" s="122"/>
      <c r="X142" s="122"/>
      <c r="Y142" s="133"/>
      <c r="Z142" s="122"/>
      <c r="AA142" s="122"/>
      <c r="AB142" s="123"/>
      <c r="AC142" s="124" t="s">
        <v>713</v>
      </c>
      <c r="AD142" s="125" t="s">
        <v>648</v>
      </c>
      <c r="AE142" s="125"/>
      <c r="AF142" s="126"/>
      <c r="AG142" s="127" t="s">
        <v>185</v>
      </c>
      <c r="AH142" s="128" t="s">
        <v>185</v>
      </c>
      <c r="AI142" s="128" t="s">
        <v>185</v>
      </c>
      <c r="AJ142" s="129"/>
      <c r="AK142" s="130"/>
      <c r="AL142" s="127" t="s">
        <v>185</v>
      </c>
      <c r="AM142" s="128"/>
      <c r="AN142" s="128"/>
      <c r="AO142" s="128"/>
      <c r="AP142" s="130" t="str">
        <f t="shared" si="11"/>
        <v xml:space="preserve"> </v>
      </c>
      <c r="AQ142" s="131" t="s">
        <v>185</v>
      </c>
      <c r="AR142" s="128"/>
      <c r="AS142" s="128"/>
      <c r="AT142" s="128"/>
      <c r="AU142" s="128"/>
      <c r="AV142" s="128"/>
      <c r="AW142" s="128"/>
      <c r="AX142" s="128" t="s">
        <v>185</v>
      </c>
      <c r="AY142" s="128"/>
      <c r="AZ142" s="128"/>
      <c r="BA142" s="128"/>
      <c r="BB142" s="128"/>
      <c r="BC142" s="128"/>
      <c r="BD142" s="128"/>
      <c r="BE142" s="128"/>
      <c r="BF142" s="128"/>
      <c r="BG142" s="128"/>
      <c r="BH142" s="130"/>
      <c r="BI142" s="132" t="s">
        <v>718</v>
      </c>
    </row>
    <row r="143" spans="1:61" ht="75.75" customHeight="1" thickBot="1" x14ac:dyDescent="0.3">
      <c r="A143" s="145">
        <v>140</v>
      </c>
      <c r="B143" s="141" t="s">
        <v>59</v>
      </c>
      <c r="C143" s="117" t="s">
        <v>61</v>
      </c>
      <c r="D143" s="118"/>
      <c r="E143" s="119"/>
      <c r="F143" s="119"/>
      <c r="G143" s="120"/>
      <c r="H143" s="119"/>
      <c r="I143" s="119" t="s">
        <v>185</v>
      </c>
      <c r="J143" s="119"/>
      <c r="K143" s="119"/>
      <c r="L143" s="119"/>
      <c r="M143" s="119"/>
      <c r="N143" s="119"/>
      <c r="O143" s="121" t="str">
        <f t="shared" si="10"/>
        <v xml:space="preserve"> </v>
      </c>
      <c r="P143" s="119" t="s">
        <v>53</v>
      </c>
      <c r="Q143" s="122" t="s">
        <v>185</v>
      </c>
      <c r="R143" s="122"/>
      <c r="S143" s="122"/>
      <c r="T143" s="122" t="s">
        <v>185</v>
      </c>
      <c r="U143" s="122"/>
      <c r="V143" s="122"/>
      <c r="W143" s="122"/>
      <c r="X143" s="122"/>
      <c r="Y143" s="133" t="s">
        <v>400</v>
      </c>
      <c r="Z143" s="122"/>
      <c r="AA143" s="122"/>
      <c r="AB143" s="123" t="s">
        <v>736</v>
      </c>
      <c r="AC143" s="124"/>
      <c r="AD143" s="125"/>
      <c r="AE143" s="125">
        <v>1000</v>
      </c>
      <c r="AF143" s="126"/>
      <c r="AG143" s="127"/>
      <c r="AH143" s="128"/>
      <c r="AI143" s="128"/>
      <c r="AJ143" s="129"/>
      <c r="AK143" s="130"/>
      <c r="AL143" s="127"/>
      <c r="AM143" s="128"/>
      <c r="AN143" s="128"/>
      <c r="AO143" s="128"/>
      <c r="AP143" s="130" t="str">
        <f t="shared" si="11"/>
        <v>x</v>
      </c>
      <c r="AQ143" s="131" t="s">
        <v>185</v>
      </c>
      <c r="AR143" s="128"/>
      <c r="AS143" s="128"/>
      <c r="AT143" s="128"/>
      <c r="AU143" s="128"/>
      <c r="AV143" s="128"/>
      <c r="AW143" s="128"/>
      <c r="AX143" s="128"/>
      <c r="AY143" s="128"/>
      <c r="AZ143" s="128" t="s">
        <v>185</v>
      </c>
      <c r="BA143" s="128"/>
      <c r="BB143" s="128"/>
      <c r="BC143" s="128"/>
      <c r="BD143" s="128"/>
      <c r="BE143" s="128" t="s">
        <v>185</v>
      </c>
      <c r="BF143" s="128"/>
      <c r="BG143" s="128"/>
      <c r="BH143" s="130"/>
      <c r="BI143" s="132" t="s">
        <v>570</v>
      </c>
    </row>
    <row r="144" spans="1:61" ht="180" customHeight="1" thickBot="1" x14ac:dyDescent="0.3">
      <c r="A144" s="145">
        <v>141</v>
      </c>
      <c r="B144" s="141" t="s">
        <v>236</v>
      </c>
      <c r="C144" s="117" t="s">
        <v>367</v>
      </c>
      <c r="D144" s="118"/>
      <c r="E144" s="119"/>
      <c r="F144" s="119"/>
      <c r="G144" s="120"/>
      <c r="H144" s="119"/>
      <c r="I144" s="119" t="s">
        <v>185</v>
      </c>
      <c r="J144" s="119"/>
      <c r="K144" s="119"/>
      <c r="L144" s="119"/>
      <c r="M144" s="119"/>
      <c r="N144" s="119"/>
      <c r="O144" s="121" t="str">
        <f t="shared" si="10"/>
        <v xml:space="preserve"> </v>
      </c>
      <c r="P144" s="119" t="s">
        <v>368</v>
      </c>
      <c r="Q144" s="122" t="s">
        <v>185</v>
      </c>
      <c r="R144" s="122"/>
      <c r="S144" s="122"/>
      <c r="T144" s="122" t="s">
        <v>185</v>
      </c>
      <c r="U144" s="122"/>
      <c r="V144" s="122"/>
      <c r="W144" s="122"/>
      <c r="X144" s="122"/>
      <c r="Y144" s="122" t="s">
        <v>733</v>
      </c>
      <c r="Z144" s="122"/>
      <c r="AA144" s="122"/>
      <c r="AB144" s="123" t="s">
        <v>369</v>
      </c>
      <c r="AC144" s="124"/>
      <c r="AD144" s="125"/>
      <c r="AE144" s="125">
        <v>2000</v>
      </c>
      <c r="AF144" s="126"/>
      <c r="AG144" s="127"/>
      <c r="AH144" s="128"/>
      <c r="AI144" s="128"/>
      <c r="AJ144" s="129"/>
      <c r="AK144" s="130"/>
      <c r="AL144" s="127"/>
      <c r="AM144" s="128" t="s">
        <v>185</v>
      </c>
      <c r="AN144" s="128"/>
      <c r="AO144" s="128"/>
      <c r="AP144" s="130" t="str">
        <f t="shared" si="11"/>
        <v xml:space="preserve"> </v>
      </c>
      <c r="AQ144" s="131" t="s">
        <v>185</v>
      </c>
      <c r="AR144" s="128"/>
      <c r="AS144" s="128"/>
      <c r="AT144" s="128" t="s">
        <v>185</v>
      </c>
      <c r="AU144" s="128"/>
      <c r="AV144" s="128"/>
      <c r="AW144" s="128"/>
      <c r="AX144" s="128" t="s">
        <v>185</v>
      </c>
      <c r="AY144" s="128"/>
      <c r="AZ144" s="128"/>
      <c r="BA144" s="128"/>
      <c r="BB144" s="128"/>
      <c r="BC144" s="128"/>
      <c r="BD144" s="128"/>
      <c r="BE144" s="128"/>
      <c r="BF144" s="128"/>
      <c r="BG144" s="128"/>
      <c r="BH144" s="130"/>
      <c r="BI144" s="132" t="s">
        <v>571</v>
      </c>
    </row>
    <row r="145" spans="1:61" ht="180" customHeight="1" thickBot="1" x14ac:dyDescent="0.3">
      <c r="A145" s="146"/>
      <c r="B145" s="147" t="s">
        <v>789</v>
      </c>
      <c r="C145" s="117" t="s">
        <v>795</v>
      </c>
      <c r="D145" s="118"/>
      <c r="E145" s="119"/>
      <c r="F145" s="119"/>
      <c r="G145" s="120"/>
      <c r="H145" s="119"/>
      <c r="I145" s="119"/>
      <c r="J145" s="119"/>
      <c r="K145" s="119"/>
      <c r="L145" s="119" t="s">
        <v>185</v>
      </c>
      <c r="M145" s="119"/>
      <c r="N145" s="119"/>
      <c r="O145" s="121"/>
      <c r="P145" s="119" t="s">
        <v>792</v>
      </c>
      <c r="Q145" s="122" t="s">
        <v>790</v>
      </c>
      <c r="R145" s="122"/>
      <c r="S145" s="122"/>
      <c r="T145" s="122"/>
      <c r="U145" s="122"/>
      <c r="V145" s="122"/>
      <c r="W145" s="122"/>
      <c r="X145" s="122"/>
      <c r="Y145" s="122"/>
      <c r="Z145" s="122"/>
      <c r="AA145" s="122"/>
      <c r="AB145" s="123" t="s">
        <v>794</v>
      </c>
      <c r="AC145" s="124" t="s">
        <v>793</v>
      </c>
      <c r="AD145" s="125"/>
      <c r="AE145" s="125"/>
      <c r="AF145" s="126"/>
      <c r="AG145" s="127"/>
      <c r="AH145" s="128" t="s">
        <v>185</v>
      </c>
      <c r="AI145" s="128"/>
      <c r="AJ145" s="129"/>
      <c r="AK145" s="130"/>
      <c r="AL145" s="127" t="s">
        <v>185</v>
      </c>
      <c r="AM145" s="128"/>
      <c r="AN145" s="128"/>
      <c r="AO145" s="128"/>
      <c r="AP145" s="130"/>
      <c r="AQ145" s="131"/>
      <c r="AR145" s="128"/>
      <c r="AS145" s="128"/>
      <c r="AT145" s="128"/>
      <c r="AU145" s="128"/>
      <c r="AV145" s="128"/>
      <c r="AW145" s="128"/>
      <c r="AX145" s="128"/>
      <c r="AY145" s="128"/>
      <c r="AZ145" s="128"/>
      <c r="BA145" s="128"/>
      <c r="BB145" s="128"/>
      <c r="BC145" s="128"/>
      <c r="BD145" s="128"/>
      <c r="BE145" s="128"/>
      <c r="BF145" s="128"/>
      <c r="BG145" s="128"/>
      <c r="BH145" s="130"/>
      <c r="BI145" s="132" t="s">
        <v>791</v>
      </c>
    </row>
    <row r="146" spans="1:61" ht="180" customHeight="1" thickBot="1" x14ac:dyDescent="0.3">
      <c r="A146" s="146"/>
      <c r="B146" s="147" t="s">
        <v>802</v>
      </c>
      <c r="C146" s="117" t="s">
        <v>803</v>
      </c>
      <c r="D146" s="118"/>
      <c r="E146" s="119"/>
      <c r="F146" s="119"/>
      <c r="G146" s="120"/>
      <c r="H146" s="119"/>
      <c r="I146" s="119"/>
      <c r="J146" s="119"/>
      <c r="K146" s="119"/>
      <c r="L146" s="119"/>
      <c r="M146" s="119" t="s">
        <v>185</v>
      </c>
      <c r="N146" s="119"/>
      <c r="O146" s="121"/>
      <c r="P146" s="119" t="s">
        <v>799</v>
      </c>
      <c r="Q146" s="122"/>
      <c r="R146" s="122"/>
      <c r="S146" s="122"/>
      <c r="T146" s="122"/>
      <c r="U146" s="122"/>
      <c r="V146" s="122"/>
      <c r="W146" s="122" t="s">
        <v>185</v>
      </c>
      <c r="X146" s="122"/>
      <c r="Y146" s="122"/>
      <c r="Z146" s="122"/>
      <c r="AA146" s="122"/>
      <c r="AB146" s="123" t="s">
        <v>804</v>
      </c>
      <c r="AC146" s="124" t="s">
        <v>185</v>
      </c>
      <c r="AD146" s="125"/>
      <c r="AE146" s="125"/>
      <c r="AF146" s="126"/>
      <c r="AG146" s="127"/>
      <c r="AH146" s="128" t="s">
        <v>185</v>
      </c>
      <c r="AI146" s="128"/>
      <c r="AJ146" s="129"/>
      <c r="AK146" s="130"/>
      <c r="AL146" s="127" t="s">
        <v>185</v>
      </c>
      <c r="AM146" s="128"/>
      <c r="AN146" s="128"/>
      <c r="AO146" s="128"/>
      <c r="AP146" s="130"/>
      <c r="AQ146" s="131"/>
      <c r="AR146" s="128"/>
      <c r="AS146" s="128"/>
      <c r="AT146" s="128"/>
      <c r="AU146" s="128"/>
      <c r="AV146" s="128"/>
      <c r="AW146" s="128" t="s">
        <v>185</v>
      </c>
      <c r="AX146" s="128"/>
      <c r="AY146" s="128"/>
      <c r="AZ146" s="128"/>
      <c r="BA146" s="128"/>
      <c r="BB146" s="128"/>
      <c r="BC146" s="128"/>
      <c r="BD146" s="128"/>
      <c r="BE146" s="128"/>
      <c r="BF146" s="128"/>
      <c r="BG146" s="128"/>
      <c r="BH146" s="130"/>
      <c r="BI146" s="132" t="s">
        <v>805</v>
      </c>
    </row>
    <row r="147" spans="1:61" ht="45.75" customHeight="1" thickBot="1" x14ac:dyDescent="0.3">
      <c r="A147" s="146">
        <v>142</v>
      </c>
      <c r="B147" s="147" t="s">
        <v>404</v>
      </c>
      <c r="C147" s="77"/>
      <c r="D147" s="74"/>
      <c r="E147" s="50"/>
      <c r="F147" s="50" t="s">
        <v>185</v>
      </c>
      <c r="G147" s="51"/>
      <c r="H147" s="50"/>
      <c r="I147" s="50"/>
      <c r="J147" s="50"/>
      <c r="K147" s="50"/>
      <c r="L147" s="50"/>
      <c r="M147" s="50"/>
      <c r="N147" s="50"/>
      <c r="O147" s="52" t="str">
        <f t="shared" si="10"/>
        <v xml:space="preserve"> </v>
      </c>
      <c r="P147" s="50"/>
      <c r="Q147" s="107"/>
      <c r="R147" s="107"/>
      <c r="S147" s="107"/>
      <c r="T147" s="107"/>
      <c r="U147" s="107"/>
      <c r="V147" s="107" t="s">
        <v>185</v>
      </c>
      <c r="W147" s="107"/>
      <c r="X147" s="107"/>
      <c r="Y147" s="107"/>
      <c r="Z147" s="107"/>
      <c r="AA147" s="107"/>
      <c r="AB147" s="68" t="s">
        <v>383</v>
      </c>
      <c r="AC147" s="49"/>
      <c r="AD147" s="53"/>
      <c r="AE147" s="53">
        <v>3000</v>
      </c>
      <c r="AF147" s="72" t="s">
        <v>470</v>
      </c>
      <c r="AG147" s="101"/>
      <c r="AH147" s="102"/>
      <c r="AI147" s="102"/>
      <c r="AJ147" s="103" t="s">
        <v>185</v>
      </c>
      <c r="AK147" s="104"/>
      <c r="AL147" s="101"/>
      <c r="AM147" s="102"/>
      <c r="AN147" s="102"/>
      <c r="AO147" s="102"/>
      <c r="AP147" s="104" t="str">
        <f t="shared" si="11"/>
        <v>x</v>
      </c>
      <c r="AQ147" s="105"/>
      <c r="AR147" s="102"/>
      <c r="AS147" s="102"/>
      <c r="AT147" s="102"/>
      <c r="AU147" s="102"/>
      <c r="AV147" s="102"/>
      <c r="AW147" s="102"/>
      <c r="AX147" s="102"/>
      <c r="AY147" s="102"/>
      <c r="AZ147" s="102"/>
      <c r="BA147" s="102" t="s">
        <v>185</v>
      </c>
      <c r="BB147" s="102"/>
      <c r="BC147" s="102" t="s">
        <v>185</v>
      </c>
      <c r="BD147" s="102"/>
      <c r="BE147" s="102"/>
      <c r="BF147" s="102"/>
      <c r="BG147" s="102"/>
      <c r="BH147" s="104"/>
      <c r="BI147" s="57" t="s">
        <v>490</v>
      </c>
    </row>
    <row r="148" spans="1:61" ht="45.75" customHeight="1" thickBot="1" x14ac:dyDescent="0.3">
      <c r="A148" s="153"/>
      <c r="B148" s="154" t="s">
        <v>796</v>
      </c>
      <c r="C148" s="155" t="s">
        <v>800</v>
      </c>
      <c r="D148" s="156"/>
      <c r="E148" s="157"/>
      <c r="F148" s="157"/>
      <c r="G148" s="158"/>
      <c r="H148" s="157"/>
      <c r="I148" s="157"/>
      <c r="J148" s="157"/>
      <c r="K148" s="157"/>
      <c r="L148" s="157"/>
      <c r="M148" s="157"/>
      <c r="N148" s="157"/>
      <c r="O148" s="159"/>
      <c r="P148" s="157" t="s">
        <v>800</v>
      </c>
      <c r="Q148" s="160"/>
      <c r="R148" s="160"/>
      <c r="S148" s="160" t="s">
        <v>185</v>
      </c>
      <c r="T148" s="160" t="s">
        <v>185</v>
      </c>
      <c r="U148" s="160" t="s">
        <v>185</v>
      </c>
      <c r="V148" s="160" t="s">
        <v>185</v>
      </c>
      <c r="W148" s="160" t="s">
        <v>185</v>
      </c>
      <c r="X148" s="160"/>
      <c r="Y148" s="160"/>
      <c r="Z148" s="160"/>
      <c r="AA148" s="160"/>
      <c r="AB148" s="161" t="s">
        <v>797</v>
      </c>
      <c r="AC148" s="156"/>
      <c r="AD148" s="162"/>
      <c r="AE148" s="162"/>
      <c r="AF148" s="163"/>
      <c r="AG148" s="164"/>
      <c r="AH148" s="165"/>
      <c r="AI148" s="165"/>
      <c r="AJ148" s="166" t="s">
        <v>185</v>
      </c>
      <c r="AK148" s="167"/>
      <c r="AL148" s="164"/>
      <c r="AM148" s="165" t="s">
        <v>185</v>
      </c>
      <c r="AN148" s="165"/>
      <c r="AO148" s="165"/>
      <c r="AP148" s="167"/>
      <c r="AQ148" s="168" t="s">
        <v>185</v>
      </c>
      <c r="AR148" s="165"/>
      <c r="AS148" s="165"/>
      <c r="AT148" s="165"/>
      <c r="AU148" s="165"/>
      <c r="AV148" s="165"/>
      <c r="AW148" s="165"/>
      <c r="AX148" s="165"/>
      <c r="AY148" s="165"/>
      <c r="AZ148" s="165"/>
      <c r="BA148" s="165"/>
      <c r="BB148" s="165"/>
      <c r="BC148" s="165"/>
      <c r="BD148" s="165"/>
      <c r="BE148" s="165"/>
      <c r="BF148" s="165"/>
      <c r="BG148" s="165"/>
      <c r="BH148" s="169"/>
      <c r="BI148" s="170" t="s">
        <v>798</v>
      </c>
    </row>
    <row r="149" spans="1:61" ht="54" customHeight="1" thickBot="1" x14ac:dyDescent="0.3">
      <c r="A149" s="23"/>
      <c r="B149" s="148"/>
      <c r="C149" s="113"/>
      <c r="D149" s="81">
        <f>COUNTA(D4:D147)</f>
        <v>5</v>
      </c>
      <c r="E149" s="79">
        <f>COUNTA(E4:E147)</f>
        <v>21</v>
      </c>
      <c r="F149" s="79" t="s">
        <v>185</v>
      </c>
      <c r="G149" s="79">
        <f t="shared" ref="G149:O149" si="12">COUNTA(G4:G147)</f>
        <v>43</v>
      </c>
      <c r="H149" s="79">
        <f t="shared" si="12"/>
        <v>2</v>
      </c>
      <c r="I149" s="79">
        <f t="shared" si="12"/>
        <v>11</v>
      </c>
      <c r="J149" s="79">
        <f t="shared" si="12"/>
        <v>5</v>
      </c>
      <c r="K149" s="79">
        <f t="shared" si="12"/>
        <v>2</v>
      </c>
      <c r="L149" s="79">
        <f t="shared" si="12"/>
        <v>22</v>
      </c>
      <c r="M149" s="79">
        <f t="shared" si="12"/>
        <v>11</v>
      </c>
      <c r="N149" s="79">
        <f t="shared" si="12"/>
        <v>4</v>
      </c>
      <c r="O149" s="79">
        <f t="shared" si="12"/>
        <v>137</v>
      </c>
      <c r="P149" s="79"/>
      <c r="Q149" s="79"/>
      <c r="R149" s="79"/>
      <c r="S149" s="79">
        <f>COUNTA(S4:S147)</f>
        <v>34</v>
      </c>
      <c r="T149" s="79">
        <f>COUNTA(T4:T147)</f>
        <v>91</v>
      </c>
      <c r="U149" s="79"/>
      <c r="V149" s="79"/>
      <c r="W149" s="79"/>
      <c r="X149" s="79"/>
      <c r="Y149" s="79">
        <f>COUNTA(Y4:Y147)</f>
        <v>17</v>
      </c>
      <c r="Z149" s="79">
        <f>COUNTA(Z4:Z147)</f>
        <v>1</v>
      </c>
      <c r="AA149" s="79">
        <f>COUNTA(AA4:AA147)</f>
        <v>2</v>
      </c>
      <c r="AB149" s="79"/>
      <c r="AC149" s="79">
        <f t="shared" ref="AC149:BI149" si="13">COUNTA(AC4:AC147)</f>
        <v>35</v>
      </c>
      <c r="AD149" s="79">
        <f t="shared" si="13"/>
        <v>5</v>
      </c>
      <c r="AE149" s="79">
        <f t="shared" si="13"/>
        <v>105</v>
      </c>
      <c r="AF149" s="114">
        <f t="shared" si="13"/>
        <v>8</v>
      </c>
      <c r="AG149" s="109">
        <f t="shared" si="13"/>
        <v>16</v>
      </c>
      <c r="AH149" s="110">
        <f t="shared" si="13"/>
        <v>27</v>
      </c>
      <c r="AI149" s="110">
        <f t="shared" si="13"/>
        <v>22</v>
      </c>
      <c r="AJ149" s="110">
        <f t="shared" si="13"/>
        <v>23</v>
      </c>
      <c r="AK149" s="111">
        <f t="shared" si="13"/>
        <v>11</v>
      </c>
      <c r="AL149" s="109">
        <f t="shared" si="13"/>
        <v>69</v>
      </c>
      <c r="AM149" s="110">
        <f t="shared" si="13"/>
        <v>32</v>
      </c>
      <c r="AN149" s="110">
        <f t="shared" si="13"/>
        <v>2</v>
      </c>
      <c r="AO149" s="110">
        <f t="shared" si="13"/>
        <v>2</v>
      </c>
      <c r="AP149" s="111">
        <f t="shared" si="13"/>
        <v>138</v>
      </c>
      <c r="AQ149" s="112">
        <f t="shared" si="13"/>
        <v>20</v>
      </c>
      <c r="AR149" s="110">
        <f t="shared" si="13"/>
        <v>7</v>
      </c>
      <c r="AS149" s="110">
        <f t="shared" si="13"/>
        <v>13</v>
      </c>
      <c r="AT149" s="110">
        <f t="shared" si="13"/>
        <v>60</v>
      </c>
      <c r="AU149" s="110">
        <f t="shared" si="13"/>
        <v>2</v>
      </c>
      <c r="AV149" s="110">
        <f t="shared" si="13"/>
        <v>10</v>
      </c>
      <c r="AW149" s="110">
        <f t="shared" si="13"/>
        <v>12</v>
      </c>
      <c r="AX149" s="110">
        <f t="shared" si="13"/>
        <v>44</v>
      </c>
      <c r="AY149" s="110">
        <f t="shared" si="13"/>
        <v>1</v>
      </c>
      <c r="AZ149" s="110">
        <f t="shared" si="13"/>
        <v>55</v>
      </c>
      <c r="BA149" s="110">
        <f t="shared" si="13"/>
        <v>2</v>
      </c>
      <c r="BB149" s="110">
        <f t="shared" si="13"/>
        <v>36</v>
      </c>
      <c r="BC149" s="110">
        <f t="shared" si="13"/>
        <v>3</v>
      </c>
      <c r="BD149" s="110">
        <f t="shared" si="13"/>
        <v>5</v>
      </c>
      <c r="BE149" s="110">
        <f t="shared" si="13"/>
        <v>3</v>
      </c>
      <c r="BF149" s="110">
        <f t="shared" si="13"/>
        <v>5</v>
      </c>
      <c r="BG149" s="110">
        <f t="shared" si="13"/>
        <v>3</v>
      </c>
      <c r="BH149" s="110">
        <f t="shared" si="13"/>
        <v>5</v>
      </c>
      <c r="BI149" s="80">
        <f t="shared" si="13"/>
        <v>134</v>
      </c>
    </row>
    <row r="150" spans="1:61" ht="38.25" x14ac:dyDescent="0.25">
      <c r="C150" s="78" t="s">
        <v>801</v>
      </c>
      <c r="P150" s="152" t="s">
        <v>801</v>
      </c>
    </row>
    <row r="199" spans="10:52" x14ac:dyDescent="0.25">
      <c r="J199" t="s">
        <v>185</v>
      </c>
    </row>
    <row r="200" spans="10:52" x14ac:dyDescent="0.25">
      <c r="AZ200" t="s">
        <v>185</v>
      </c>
    </row>
  </sheetData>
  <autoFilter ref="B1:BJ149">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autoFilter>
  <sortState ref="B4:BI145">
    <sortCondition ref="B4:B145"/>
  </sortState>
  <mergeCells count="57">
    <mergeCell ref="AU2:AU3"/>
    <mergeCell ref="P2:P3"/>
    <mergeCell ref="BG2:BG3"/>
    <mergeCell ref="AR2:AR3"/>
    <mergeCell ref="P1:AA1"/>
    <mergeCell ref="AZ2:AZ3"/>
    <mergeCell ref="AG1:AK1"/>
    <mergeCell ref="AS2:AS3"/>
    <mergeCell ref="AT2:AT3"/>
    <mergeCell ref="BF2:BF3"/>
    <mergeCell ref="BE2:BE3"/>
    <mergeCell ref="BD2:BD3"/>
    <mergeCell ref="AQ1:BD1"/>
    <mergeCell ref="AY2:AY3"/>
    <mergeCell ref="AC1:AF1"/>
    <mergeCell ref="AF2:AF3"/>
    <mergeCell ref="AP2:AP3"/>
    <mergeCell ref="AA2:AA3"/>
    <mergeCell ref="Q2:Q3"/>
    <mergeCell ref="R2:R3"/>
    <mergeCell ref="AG2:AG3"/>
    <mergeCell ref="AH2:AH3"/>
    <mergeCell ref="AI2:AI3"/>
    <mergeCell ref="AJ2:AJ3"/>
    <mergeCell ref="AB1:AB3"/>
    <mergeCell ref="BI1:BI3"/>
    <mergeCell ref="Y2:Y3"/>
    <mergeCell ref="Z2:Z3"/>
    <mergeCell ref="BH2:BH3"/>
    <mergeCell ref="AL1:AO1"/>
    <mergeCell ref="AL2:AL3"/>
    <mergeCell ref="AM2:AM3"/>
    <mergeCell ref="AN2:AN3"/>
    <mergeCell ref="AO2:AO3"/>
    <mergeCell ref="BA2:BA3"/>
    <mergeCell ref="BB2:BB3"/>
    <mergeCell ref="BC2:BC3"/>
    <mergeCell ref="AK2:AK3"/>
    <mergeCell ref="AV2:AV3"/>
    <mergeCell ref="AW2:AW3"/>
    <mergeCell ref="AX2:AX3"/>
    <mergeCell ref="B1:B3"/>
    <mergeCell ref="AQ2:AQ3"/>
    <mergeCell ref="S2:S3"/>
    <mergeCell ref="T2:T3"/>
    <mergeCell ref="U2:U3"/>
    <mergeCell ref="V2:V3"/>
    <mergeCell ref="W2:W3"/>
    <mergeCell ref="X2:X3"/>
    <mergeCell ref="C1:N1"/>
    <mergeCell ref="D2:H2"/>
    <mergeCell ref="I2:N2"/>
    <mergeCell ref="AC2:AC3"/>
    <mergeCell ref="AE2:AE3"/>
    <mergeCell ref="AD2:AD3"/>
    <mergeCell ref="C2:C3"/>
    <mergeCell ref="O2:O3"/>
  </mergeCells>
  <hyperlinks>
    <hyperlink ref="BI134" r:id="rId1"/>
    <hyperlink ref="BI14" r:id="rId2"/>
    <hyperlink ref="BI137" r:id="rId3"/>
    <hyperlink ref="BI21" r:id="rId4"/>
    <hyperlink ref="BI48" r:id="rId5"/>
    <hyperlink ref="BI91" r:id="rId6"/>
    <hyperlink ref="BI23" r:id="rId7"/>
    <hyperlink ref="BI107" r:id="rId8"/>
    <hyperlink ref="BI13" r:id="rId9"/>
    <hyperlink ref="BI40" r:id="rId10"/>
    <hyperlink ref="BI131" r:id="rId11"/>
    <hyperlink ref="BI86" r:id="rId12"/>
    <hyperlink ref="BI52" r:id="rId13"/>
    <hyperlink ref="BI45" r:id="rId14"/>
    <hyperlink ref="BI73" r:id="rId15"/>
    <hyperlink ref="BI43" r:id="rId16"/>
    <hyperlink ref="BI9" r:id="rId17"/>
    <hyperlink ref="BI71" r:id="rId18"/>
    <hyperlink ref="BI72" r:id="rId19" location="Preis"/>
    <hyperlink ref="BI75" r:id="rId20"/>
    <hyperlink ref="BI77" r:id="rId21"/>
    <hyperlink ref="BI80" r:id="rId22"/>
    <hyperlink ref="BI92" r:id="rId23"/>
    <hyperlink ref="BI98" r:id="rId24"/>
    <hyperlink ref="BI100" r:id="rId25"/>
    <hyperlink ref="BI102" r:id="rId26"/>
    <hyperlink ref="BI111" r:id="rId27"/>
    <hyperlink ref="BI132" r:id="rId28"/>
    <hyperlink ref="BI29" r:id="rId29"/>
    <hyperlink ref="BI42" r:id="rId30"/>
    <hyperlink ref="BI8" r:id="rId31"/>
    <hyperlink ref="BI12" r:id="rId32"/>
    <hyperlink ref="BI70" r:id="rId33"/>
    <hyperlink ref="BI122" r:id="rId34"/>
    <hyperlink ref="BI145" r:id="rId35"/>
    <hyperlink ref="BI148" r:id="rId36"/>
    <hyperlink ref="BI146" r:id="rId37"/>
  </hyperlinks>
  <pageMargins left="0.23622047244094491" right="0.23622047244094491" top="0.74803149606299213" bottom="0.74803149606299213" header="0.31496062992125984" footer="0.31496062992125984"/>
  <pageSetup paperSize="9" scale="49" fitToHeight="0" orientation="landscape" horizontalDpi="4294967293" verticalDpi="4294967293"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4:I34"/>
  <sheetViews>
    <sheetView topLeftCell="A10" workbookViewId="0">
      <selection activeCell="D11" sqref="D11"/>
    </sheetView>
  </sheetViews>
  <sheetFormatPr baseColWidth="10" defaultRowHeight="15" x14ac:dyDescent="0.25"/>
  <sheetData>
    <row r="34" spans="2:9" x14ac:dyDescent="0.25">
      <c r="B34" t="s">
        <v>467</v>
      </c>
      <c r="I34" t="s">
        <v>719</v>
      </c>
    </row>
  </sheetData>
  <pageMargins left="0.70866141732283472" right="0.70866141732283472" top="0.78740157480314965" bottom="0.78740157480314965" header="0.31496062992125984" footer="0.31496062992125984"/>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workbookViewId="0">
      <selection activeCell="A5" sqref="A1:J5"/>
    </sheetView>
  </sheetViews>
  <sheetFormatPr baseColWidth="10" defaultRowHeight="15" x14ac:dyDescent="0.25"/>
  <cols>
    <col min="1" max="1" width="37.42578125" customWidth="1"/>
    <col min="2" max="9" width="9.7109375" customWidth="1"/>
    <col min="10" max="10" width="20.5703125" customWidth="1"/>
  </cols>
  <sheetData>
    <row r="1" spans="1:10" ht="24.75" customHeight="1" thickBot="1" x14ac:dyDescent="0.3">
      <c r="A1" s="23" t="s">
        <v>656</v>
      </c>
      <c r="B1" s="214" t="s">
        <v>655</v>
      </c>
      <c r="C1" s="214"/>
      <c r="D1" s="214"/>
      <c r="E1" s="214"/>
      <c r="F1" s="214"/>
      <c r="G1" s="214"/>
      <c r="H1" s="214"/>
      <c r="I1" s="214"/>
      <c r="J1" s="215"/>
    </row>
    <row r="2" spans="1:10" ht="49.5" customHeight="1" x14ac:dyDescent="0.25">
      <c r="A2" s="33" t="s">
        <v>657</v>
      </c>
      <c r="B2" s="205" t="s">
        <v>494</v>
      </c>
      <c r="C2" s="206"/>
      <c r="D2" s="206"/>
      <c r="E2" s="206"/>
      <c r="F2" s="206"/>
      <c r="G2" s="206"/>
      <c r="H2" s="206"/>
      <c r="I2" s="206"/>
      <c r="J2" s="207"/>
    </row>
    <row r="3" spans="1:10" ht="49.5" customHeight="1" x14ac:dyDescent="0.25">
      <c r="A3" s="31" t="s">
        <v>658</v>
      </c>
      <c r="B3" s="208" t="s">
        <v>650</v>
      </c>
      <c r="C3" s="209"/>
      <c r="D3" s="209"/>
      <c r="E3" s="209"/>
      <c r="F3" s="209"/>
      <c r="G3" s="209"/>
      <c r="H3" s="209"/>
      <c r="I3" s="209"/>
      <c r="J3" s="210"/>
    </row>
    <row r="4" spans="1:10" ht="49.5" customHeight="1" thickBot="1" x14ac:dyDescent="0.3">
      <c r="A4" s="32" t="s">
        <v>659</v>
      </c>
      <c r="B4" s="211" t="s">
        <v>378</v>
      </c>
      <c r="C4" s="212"/>
      <c r="D4" s="212"/>
      <c r="E4" s="212"/>
      <c r="F4" s="212"/>
      <c r="G4" s="212"/>
      <c r="H4" s="212"/>
      <c r="I4" s="212"/>
      <c r="J4" s="213"/>
    </row>
    <row r="5" spans="1:10" ht="45" customHeight="1" x14ac:dyDescent="0.25">
      <c r="A5" s="216" t="s">
        <v>660</v>
      </c>
      <c r="B5" s="216"/>
      <c r="C5" s="216"/>
      <c r="D5" s="216"/>
      <c r="E5" s="216"/>
      <c r="F5" s="216"/>
      <c r="G5" s="216"/>
      <c r="H5" s="216"/>
      <c r="I5" s="216"/>
      <c r="J5" s="216"/>
    </row>
  </sheetData>
  <mergeCells count="5">
    <mergeCell ref="B2:J2"/>
    <mergeCell ref="B3:J3"/>
    <mergeCell ref="B4:J4"/>
    <mergeCell ref="B1:J1"/>
    <mergeCell ref="A5:J5"/>
  </mergeCells>
  <hyperlinks>
    <hyperlink ref="B4" r:id="rId1"/>
    <hyperlink ref="B3" r:id="rId2"/>
  </hyperlinks>
  <pageMargins left="0.9055118110236221" right="0.51181102362204722" top="0.78740157480314965" bottom="0.78740157480314965" header="0.31496062992125984" footer="0.31496062992125984"/>
  <pageSetup paperSize="9" scale="64" fitToHeight="0" orientation="portrait" horizontalDpi="4294967293" verticalDpi="4294967293"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9"/>
  <sheetViews>
    <sheetView topLeftCell="A3" zoomScaleNormal="100" workbookViewId="0">
      <pane xSplit="2" ySplit="1" topLeftCell="AU4" activePane="bottomRight" state="frozen"/>
      <selection activeCell="A3" sqref="A3"/>
      <selection pane="topRight" activeCell="C3" sqref="C3"/>
      <selection pane="bottomLeft" activeCell="A4" sqref="A4"/>
      <selection pane="bottomRight" activeCell="AI9" sqref="AI9"/>
    </sheetView>
  </sheetViews>
  <sheetFormatPr baseColWidth="10" defaultRowHeight="15" x14ac:dyDescent="0.25"/>
  <cols>
    <col min="1" max="1" width="22.5703125" customWidth="1"/>
    <col min="32" max="32" width="13" customWidth="1"/>
  </cols>
  <sheetData>
    <row r="1" spans="1:65" ht="33.75" customHeight="1" thickBot="1" x14ac:dyDescent="0.3">
      <c r="A1" s="171" t="s">
        <v>0</v>
      </c>
      <c r="B1" s="217" t="s">
        <v>215</v>
      </c>
      <c r="C1" s="217"/>
      <c r="D1" s="217"/>
      <c r="E1" s="217"/>
      <c r="F1" s="217"/>
      <c r="G1" s="217"/>
      <c r="H1" s="217"/>
      <c r="I1" s="217"/>
      <c r="J1" s="217"/>
      <c r="K1" s="217"/>
      <c r="L1" s="217"/>
      <c r="M1" s="218"/>
      <c r="N1" s="29"/>
      <c r="O1" s="219" t="s">
        <v>216</v>
      </c>
      <c r="P1" s="217"/>
      <c r="Q1" s="217"/>
      <c r="R1" s="217"/>
      <c r="S1" s="217"/>
      <c r="T1" s="217"/>
      <c r="U1" s="217"/>
      <c r="V1" s="217"/>
      <c r="W1" s="217"/>
      <c r="X1" s="217"/>
      <c r="Y1" s="217"/>
      <c r="Z1" s="217"/>
      <c r="AA1" s="218"/>
      <c r="AB1" s="171" t="s">
        <v>217</v>
      </c>
      <c r="AC1" s="220" t="s">
        <v>212</v>
      </c>
      <c r="AD1" s="221"/>
      <c r="AE1" s="221"/>
      <c r="AF1" s="222"/>
      <c r="AG1" s="223" t="s">
        <v>266</v>
      </c>
      <c r="AH1" s="224"/>
      <c r="AI1" s="224"/>
      <c r="AJ1" s="224"/>
      <c r="AK1" s="225"/>
      <c r="AL1" s="223" t="s">
        <v>233</v>
      </c>
      <c r="AM1" s="224"/>
      <c r="AN1" s="224"/>
      <c r="AO1" s="225"/>
      <c r="AP1" s="30"/>
      <c r="AQ1" s="223" t="s">
        <v>179</v>
      </c>
      <c r="AR1" s="224"/>
      <c r="AS1" s="224"/>
      <c r="AT1" s="224"/>
      <c r="AU1" s="224"/>
      <c r="AV1" s="224"/>
      <c r="AW1" s="224"/>
      <c r="AX1" s="224"/>
      <c r="AY1" s="224"/>
      <c r="AZ1" s="224"/>
      <c r="BA1" s="224"/>
      <c r="BB1" s="224"/>
      <c r="BC1" s="224"/>
      <c r="BD1" s="224"/>
      <c r="BE1" s="30"/>
      <c r="BF1" s="30"/>
      <c r="BG1" s="30"/>
      <c r="BM1" s="226" t="s">
        <v>225</v>
      </c>
    </row>
    <row r="2" spans="1:65" ht="33.75" customHeight="1" thickBot="1" x14ac:dyDescent="0.3">
      <c r="A2" s="172"/>
      <c r="B2" s="227" t="s">
        <v>175</v>
      </c>
      <c r="C2" s="219" t="s">
        <v>169</v>
      </c>
      <c r="D2" s="217"/>
      <c r="E2" s="217"/>
      <c r="F2" s="217"/>
      <c r="G2" s="218"/>
      <c r="H2" s="219" t="s">
        <v>171</v>
      </c>
      <c r="I2" s="217"/>
      <c r="J2" s="217"/>
      <c r="K2" s="217"/>
      <c r="L2" s="217"/>
      <c r="M2" s="218"/>
      <c r="N2" s="171" t="s">
        <v>385</v>
      </c>
      <c r="O2" s="171" t="s">
        <v>469</v>
      </c>
      <c r="P2" s="171" t="s">
        <v>206</v>
      </c>
      <c r="Q2" s="171" t="s">
        <v>211</v>
      </c>
      <c r="R2" s="171" t="s">
        <v>204</v>
      </c>
      <c r="S2" s="171" t="s">
        <v>210</v>
      </c>
      <c r="T2" s="171" t="s">
        <v>205</v>
      </c>
      <c r="U2" s="171" t="s">
        <v>207</v>
      </c>
      <c r="V2" s="171" t="s">
        <v>173</v>
      </c>
      <c r="W2" s="171" t="s">
        <v>208</v>
      </c>
      <c r="X2" s="171" t="s">
        <v>227</v>
      </c>
      <c r="Y2" s="171" t="s">
        <v>232</v>
      </c>
      <c r="Z2" s="171" t="s">
        <v>209</v>
      </c>
      <c r="AA2" s="171" t="s">
        <v>385</v>
      </c>
      <c r="AB2" s="172"/>
      <c r="AC2" s="229" t="s">
        <v>186</v>
      </c>
      <c r="AD2" s="229" t="s">
        <v>189</v>
      </c>
      <c r="AE2" s="229" t="s">
        <v>187</v>
      </c>
      <c r="AF2" s="230" t="s">
        <v>192</v>
      </c>
      <c r="AG2" s="229" t="s">
        <v>182</v>
      </c>
      <c r="AH2" s="229" t="s">
        <v>183</v>
      </c>
      <c r="AI2" s="229" t="s">
        <v>57</v>
      </c>
      <c r="AJ2" s="229" t="s">
        <v>184</v>
      </c>
      <c r="AK2" s="229" t="s">
        <v>255</v>
      </c>
      <c r="AL2" s="229" t="s">
        <v>62</v>
      </c>
      <c r="AM2" s="229" t="s">
        <v>200</v>
      </c>
      <c r="AN2" s="229" t="s">
        <v>492</v>
      </c>
      <c r="AO2" s="229" t="s">
        <v>201</v>
      </c>
      <c r="AP2" s="229" t="s">
        <v>255</v>
      </c>
      <c r="AQ2" s="230" t="s">
        <v>178</v>
      </c>
      <c r="AR2" s="230" t="s">
        <v>382</v>
      </c>
      <c r="AS2" s="230" t="s">
        <v>56</v>
      </c>
      <c r="AT2" s="230" t="s">
        <v>181</v>
      </c>
      <c r="AU2" s="230" t="s">
        <v>443</v>
      </c>
      <c r="AV2" s="230" t="s">
        <v>118</v>
      </c>
      <c r="AW2" s="230" t="s">
        <v>196</v>
      </c>
      <c r="AX2" s="230" t="s">
        <v>437</v>
      </c>
      <c r="AY2" s="230" t="s">
        <v>180</v>
      </c>
      <c r="AZ2" s="230" t="s">
        <v>447</v>
      </c>
      <c r="BA2" s="230" t="s">
        <v>193</v>
      </c>
      <c r="BB2" s="230" t="s">
        <v>194</v>
      </c>
      <c r="BC2" s="230" t="s">
        <v>195</v>
      </c>
      <c r="BD2" s="230" t="s">
        <v>197</v>
      </c>
      <c r="BE2" s="230" t="s">
        <v>294</v>
      </c>
      <c r="BF2" s="230" t="s">
        <v>438</v>
      </c>
      <c r="BG2" s="230" t="s">
        <v>381</v>
      </c>
      <c r="BH2" s="230" t="s">
        <v>199</v>
      </c>
      <c r="BI2" s="30"/>
      <c r="BJ2" s="30"/>
      <c r="BK2" s="30"/>
      <c r="BL2" s="30"/>
      <c r="BM2" s="226"/>
    </row>
    <row r="3" spans="1:65" ht="61.5" customHeight="1" thickBot="1" x14ac:dyDescent="0.3">
      <c r="A3" s="172"/>
      <c r="B3" s="222"/>
      <c r="C3" s="2" t="s">
        <v>230</v>
      </c>
      <c r="D3" s="2" t="s">
        <v>174</v>
      </c>
      <c r="E3" s="2" t="s">
        <v>172</v>
      </c>
      <c r="F3" s="24" t="s">
        <v>394</v>
      </c>
      <c r="G3" s="1" t="s">
        <v>177</v>
      </c>
      <c r="H3" s="2" t="s">
        <v>170</v>
      </c>
      <c r="I3" s="2" t="s">
        <v>306</v>
      </c>
      <c r="J3" s="2" t="s">
        <v>314</v>
      </c>
      <c r="K3" s="2" t="s">
        <v>305</v>
      </c>
      <c r="L3" s="2" t="s">
        <v>173</v>
      </c>
      <c r="M3" s="2" t="s">
        <v>311</v>
      </c>
      <c r="N3" s="172"/>
      <c r="O3" s="228"/>
      <c r="P3" s="172"/>
      <c r="Q3" s="172"/>
      <c r="R3" s="172"/>
      <c r="S3" s="172"/>
      <c r="T3" s="172"/>
      <c r="U3" s="172"/>
      <c r="V3" s="172"/>
      <c r="W3" s="172"/>
      <c r="X3" s="172"/>
      <c r="Y3" s="172"/>
      <c r="Z3" s="172"/>
      <c r="AA3" s="172"/>
      <c r="AB3" s="173"/>
      <c r="AC3" s="229"/>
      <c r="AD3" s="229"/>
      <c r="AE3" s="229"/>
      <c r="AF3" s="231"/>
      <c r="AG3" s="229"/>
      <c r="AH3" s="229"/>
      <c r="AI3" s="229"/>
      <c r="AJ3" s="229"/>
      <c r="AK3" s="229"/>
      <c r="AL3" s="229"/>
      <c r="AM3" s="229"/>
      <c r="AN3" s="229"/>
      <c r="AO3" s="229"/>
      <c r="AP3" s="229"/>
      <c r="AQ3" s="230"/>
      <c r="AR3" s="230"/>
      <c r="AS3" s="230"/>
      <c r="AT3" s="230"/>
      <c r="AU3" s="230"/>
      <c r="AV3" s="230"/>
      <c r="AW3" s="230"/>
      <c r="AX3" s="230"/>
      <c r="AY3" s="230"/>
      <c r="AZ3" s="230"/>
      <c r="BA3" s="230"/>
      <c r="BB3" s="230"/>
      <c r="BC3" s="230"/>
      <c r="BD3" s="230"/>
      <c r="BE3" s="230"/>
      <c r="BF3" s="230"/>
      <c r="BG3" s="230"/>
      <c r="BH3" s="230"/>
      <c r="BI3" s="30">
        <v>1</v>
      </c>
      <c r="BJ3" s="30">
        <v>2</v>
      </c>
      <c r="BK3" s="30">
        <v>3</v>
      </c>
      <c r="BL3" s="30" t="s">
        <v>434</v>
      </c>
      <c r="BM3" s="226"/>
    </row>
    <row r="4" spans="1:65" s="3" customFormat="1" ht="59.25" customHeight="1" thickBot="1" x14ac:dyDescent="0.3">
      <c r="A4" s="36" t="s">
        <v>42</v>
      </c>
      <c r="B4" s="37" t="s">
        <v>386</v>
      </c>
      <c r="C4" s="11"/>
      <c r="D4" s="11"/>
      <c r="E4" s="11" t="s">
        <v>185</v>
      </c>
      <c r="F4" s="11"/>
      <c r="G4" s="11"/>
      <c r="H4" s="11"/>
      <c r="I4" s="11"/>
      <c r="J4" s="11"/>
      <c r="K4" s="11"/>
      <c r="L4" s="11" t="s">
        <v>185</v>
      </c>
      <c r="M4" s="11"/>
      <c r="N4" s="11" t="str">
        <f t="shared" ref="N4:N36" si="0">IF(COUNTA(C4:M4)=0,"?"," ")</f>
        <v xml:space="preserve"> </v>
      </c>
      <c r="O4" s="5" t="s">
        <v>43</v>
      </c>
      <c r="P4" s="12"/>
      <c r="Q4" s="12"/>
      <c r="R4" s="12"/>
      <c r="S4" s="12"/>
      <c r="T4" s="12"/>
      <c r="U4" s="12"/>
      <c r="V4" s="12" t="s">
        <v>185</v>
      </c>
      <c r="W4" s="12"/>
      <c r="X4" s="12"/>
      <c r="Y4" s="12"/>
      <c r="Z4" s="12"/>
      <c r="AA4" s="11" t="str">
        <f t="shared" ref="AA4:AA35" si="1">IF(COUNTA(P4:Z4)=0,"?"," ")</f>
        <v xml:space="preserve"> </v>
      </c>
      <c r="AB4" s="12" t="s">
        <v>44</v>
      </c>
      <c r="AC4" s="12" t="s">
        <v>45</v>
      </c>
      <c r="AD4" s="12"/>
      <c r="AE4" s="13"/>
      <c r="AF4" s="13"/>
      <c r="AG4" s="14"/>
      <c r="AH4" s="14"/>
      <c r="AI4" s="14" t="s">
        <v>185</v>
      </c>
      <c r="AJ4" s="15"/>
      <c r="AK4" s="16"/>
      <c r="AL4" s="15"/>
      <c r="AM4" s="15" t="s">
        <v>185</v>
      </c>
      <c r="AN4" s="15"/>
      <c r="AO4" s="15"/>
      <c r="AP4" s="15" t="str">
        <f>IF(COUNTA(AL4:AO4)=0,"x"," ")</f>
        <v xml:space="preserve"> </v>
      </c>
      <c r="AQ4" s="15"/>
      <c r="AR4" s="15"/>
      <c r="AS4" s="15"/>
      <c r="AT4" s="15"/>
      <c r="AU4" s="15"/>
      <c r="AV4" s="15"/>
      <c r="AW4" s="15"/>
      <c r="AX4" s="15"/>
      <c r="AY4" s="16"/>
      <c r="AZ4" s="16"/>
      <c r="BA4" s="16"/>
      <c r="BB4" s="16"/>
      <c r="BC4" s="16" t="s">
        <v>185</v>
      </c>
      <c r="BD4" s="16"/>
      <c r="BE4" s="16"/>
      <c r="BF4" s="16"/>
      <c r="BG4" s="16"/>
      <c r="BH4" s="16"/>
      <c r="BI4" s="26" t="str">
        <f t="shared" ref="BI4:BI36" si="2">IF(COUNTIF($AQ4:$BH4,"x")=1,"x"," ")</f>
        <v>x</v>
      </c>
      <c r="BJ4" s="26" t="str">
        <f t="shared" ref="BJ4:BJ36" si="3">IF(COUNTIF($AQ4:$BH4,"x")=2,"x"," ")</f>
        <v xml:space="preserve"> </v>
      </c>
      <c r="BK4" s="26" t="str">
        <f t="shared" ref="BK4:BK36" si="4">IF(COUNTIF($AQ4:$BH4,"x")=3,"x"," ")</f>
        <v xml:space="preserve"> </v>
      </c>
      <c r="BL4" s="26" t="str">
        <f t="shared" ref="BL4:BL36" si="5">IF(COUNTIF($AQ4:$BH4,"x")&gt;3,"x"," ")</f>
        <v xml:space="preserve"> </v>
      </c>
      <c r="BM4" s="28" t="s">
        <v>483</v>
      </c>
    </row>
    <row r="5" spans="1:65" s="3" customFormat="1" ht="68.25" customHeight="1" thickBot="1" x14ac:dyDescent="0.3">
      <c r="A5" s="20" t="s">
        <v>42</v>
      </c>
      <c r="B5" s="17" t="s">
        <v>386</v>
      </c>
      <c r="C5" s="4"/>
      <c r="D5" s="4"/>
      <c r="E5" s="4" t="s">
        <v>185</v>
      </c>
      <c r="F5" s="4"/>
      <c r="G5" s="4"/>
      <c r="H5" s="4"/>
      <c r="I5" s="4"/>
      <c r="J5" s="4"/>
      <c r="K5" s="4"/>
      <c r="L5" s="4" t="s">
        <v>185</v>
      </c>
      <c r="M5" s="4"/>
      <c r="N5" s="11" t="str">
        <f t="shared" si="0"/>
        <v xml:space="preserve"> </v>
      </c>
      <c r="O5" s="5" t="s">
        <v>43</v>
      </c>
      <c r="P5" s="5"/>
      <c r="Q5" s="5"/>
      <c r="R5" s="5"/>
      <c r="S5" s="5"/>
      <c r="T5" s="5"/>
      <c r="U5" s="5"/>
      <c r="V5" s="5" t="s">
        <v>185</v>
      </c>
      <c r="W5" s="5"/>
      <c r="X5" s="5"/>
      <c r="Y5" s="5"/>
      <c r="Z5" s="5"/>
      <c r="AA5" s="11" t="str">
        <f t="shared" si="1"/>
        <v xml:space="preserve"> </v>
      </c>
      <c r="AB5" s="5" t="s">
        <v>44</v>
      </c>
      <c r="AC5" s="5" t="s">
        <v>45</v>
      </c>
      <c r="AD5" s="5"/>
      <c r="AE5" s="6"/>
      <c r="AF5" s="6"/>
      <c r="AG5" s="8"/>
      <c r="AH5" s="8"/>
      <c r="AI5" s="8"/>
      <c r="AJ5" s="10" t="s">
        <v>185</v>
      </c>
      <c r="AK5" s="9"/>
      <c r="AL5" s="8"/>
      <c r="AM5" s="8"/>
      <c r="AN5" s="8"/>
      <c r="AO5" s="8"/>
      <c r="AP5" s="4" t="str">
        <f>IF(COUNTA(AL5:AO5)=0,"?"," ")</f>
        <v>?</v>
      </c>
      <c r="AQ5" s="8"/>
      <c r="AR5" s="8"/>
      <c r="AS5" s="8"/>
      <c r="AT5" s="8"/>
      <c r="AU5" s="8"/>
      <c r="AV5" s="8"/>
      <c r="AW5" s="8"/>
      <c r="AX5" s="8" t="s">
        <v>185</v>
      </c>
      <c r="AY5" s="9"/>
      <c r="AZ5" s="9"/>
      <c r="BA5" s="9"/>
      <c r="BB5" s="9" t="s">
        <v>185</v>
      </c>
      <c r="BC5" s="9"/>
      <c r="BD5" s="9"/>
      <c r="BE5" s="9"/>
      <c r="BF5" s="9"/>
      <c r="BG5" s="9"/>
      <c r="BH5" s="9"/>
      <c r="BI5" s="27" t="str">
        <f t="shared" si="2"/>
        <v xml:space="preserve"> </v>
      </c>
      <c r="BJ5" s="27" t="str">
        <f t="shared" si="3"/>
        <v>x</v>
      </c>
      <c r="BK5" s="27" t="str">
        <f t="shared" si="4"/>
        <v xml:space="preserve"> </v>
      </c>
      <c r="BL5" s="26" t="str">
        <f t="shared" si="5"/>
        <v xml:space="preserve"> </v>
      </c>
      <c r="BM5" s="39"/>
    </row>
    <row r="6" spans="1:65" s="3" customFormat="1" ht="68.25" customHeight="1" thickBot="1" x14ac:dyDescent="0.3">
      <c r="A6" s="20" t="s">
        <v>30</v>
      </c>
      <c r="B6" s="18" t="s">
        <v>31</v>
      </c>
      <c r="C6" s="5"/>
      <c r="D6" s="5"/>
      <c r="E6" s="5" t="s">
        <v>185</v>
      </c>
      <c r="F6" s="5"/>
      <c r="G6" s="5"/>
      <c r="H6" s="5"/>
      <c r="I6" s="5"/>
      <c r="J6" s="5"/>
      <c r="K6" s="5"/>
      <c r="L6" s="5"/>
      <c r="M6" s="5"/>
      <c r="N6" s="11" t="str">
        <f t="shared" si="0"/>
        <v xml:space="preserve"> </v>
      </c>
      <c r="O6" s="5" t="s">
        <v>32</v>
      </c>
      <c r="P6" s="5"/>
      <c r="Q6" s="5"/>
      <c r="R6" s="5"/>
      <c r="S6" s="5"/>
      <c r="T6" s="5"/>
      <c r="U6" s="5"/>
      <c r="V6" s="5"/>
      <c r="W6" s="5" t="s">
        <v>185</v>
      </c>
      <c r="X6" s="5"/>
      <c r="Y6" s="5"/>
      <c r="Z6" s="5"/>
      <c r="AA6" s="11" t="str">
        <f t="shared" si="1"/>
        <v xml:space="preserve"> </v>
      </c>
      <c r="AB6" s="4" t="s">
        <v>58</v>
      </c>
      <c r="AC6" s="5"/>
      <c r="AD6" s="5"/>
      <c r="AE6" s="6" t="s">
        <v>191</v>
      </c>
      <c r="AF6" s="6"/>
      <c r="AG6" s="7"/>
      <c r="AH6" s="7"/>
      <c r="AI6" s="7" t="s">
        <v>185</v>
      </c>
      <c r="AJ6" s="8"/>
      <c r="AK6" s="9"/>
      <c r="AL6" s="8"/>
      <c r="AM6" s="8"/>
      <c r="AN6" s="8"/>
      <c r="AO6" s="8"/>
      <c r="AP6" s="8" t="str">
        <f>IF(COUNTA(AL6:AO6)=0,"x"," ")</f>
        <v>x</v>
      </c>
      <c r="AQ6" s="8"/>
      <c r="AR6" s="8"/>
      <c r="AS6" s="8"/>
      <c r="AT6" s="8"/>
      <c r="AU6" s="8"/>
      <c r="AV6" s="8"/>
      <c r="AW6" s="8"/>
      <c r="AX6" s="8"/>
      <c r="AY6" s="9"/>
      <c r="AZ6" s="9"/>
      <c r="BA6" s="9"/>
      <c r="BB6" s="9"/>
      <c r="BC6" s="9"/>
      <c r="BD6" s="9"/>
      <c r="BE6" s="9"/>
      <c r="BF6" s="9"/>
      <c r="BG6" s="9" t="s">
        <v>185</v>
      </c>
      <c r="BH6" s="9"/>
      <c r="BI6" s="27" t="str">
        <f t="shared" si="2"/>
        <v>x</v>
      </c>
      <c r="BJ6" s="27" t="str">
        <f t="shared" si="3"/>
        <v xml:space="preserve"> </v>
      </c>
      <c r="BK6" s="27" t="str">
        <f t="shared" si="4"/>
        <v xml:space="preserve"> </v>
      </c>
      <c r="BL6" s="26" t="str">
        <f t="shared" si="5"/>
        <v xml:space="preserve"> </v>
      </c>
      <c r="BM6" s="28"/>
    </row>
    <row r="7" spans="1:65" s="3" customFormat="1" ht="68.25" customHeight="1" thickBot="1" x14ac:dyDescent="0.3">
      <c r="A7" s="20" t="s">
        <v>30</v>
      </c>
      <c r="B7" s="18" t="s">
        <v>31</v>
      </c>
      <c r="C7" s="5"/>
      <c r="D7" s="5"/>
      <c r="E7" s="5" t="s">
        <v>185</v>
      </c>
      <c r="F7" s="5"/>
      <c r="G7" s="5"/>
      <c r="H7" s="5"/>
      <c r="I7" s="5"/>
      <c r="J7" s="5"/>
      <c r="K7" s="5"/>
      <c r="L7" s="5"/>
      <c r="M7" s="5"/>
      <c r="N7" s="11" t="str">
        <f t="shared" si="0"/>
        <v xml:space="preserve"> </v>
      </c>
      <c r="O7" s="5" t="s">
        <v>32</v>
      </c>
      <c r="P7" s="5"/>
      <c r="Q7" s="5"/>
      <c r="R7" s="5"/>
      <c r="S7" s="5"/>
      <c r="T7" s="5"/>
      <c r="U7" s="5"/>
      <c r="V7" s="5"/>
      <c r="W7" s="5" t="s">
        <v>185</v>
      </c>
      <c r="X7" s="5"/>
      <c r="Y7" s="5"/>
      <c r="Z7" s="5"/>
      <c r="AA7" s="11" t="str">
        <f t="shared" si="1"/>
        <v xml:space="preserve"> </v>
      </c>
      <c r="AB7" s="4" t="s">
        <v>58</v>
      </c>
      <c r="AC7" s="5"/>
      <c r="AD7" s="5"/>
      <c r="AE7" s="6" t="s">
        <v>191</v>
      </c>
      <c r="AF7" s="6"/>
      <c r="AG7" s="10"/>
      <c r="AH7" s="10"/>
      <c r="AI7" s="10"/>
      <c r="AJ7" s="8" t="s">
        <v>185</v>
      </c>
      <c r="AK7" s="9"/>
      <c r="AL7" s="8"/>
      <c r="AM7" s="8"/>
      <c r="AN7" s="8"/>
      <c r="AO7" s="8"/>
      <c r="AP7" s="4" t="str">
        <f>IF(COUNTA(AL7:AO7)=0,"?"," ")</f>
        <v>?</v>
      </c>
      <c r="AQ7" s="8"/>
      <c r="AR7" s="8" t="s">
        <v>185</v>
      </c>
      <c r="AS7" s="8"/>
      <c r="AT7" s="8"/>
      <c r="AU7" s="8"/>
      <c r="AV7" s="8"/>
      <c r="AW7" s="8"/>
      <c r="AX7" s="8"/>
      <c r="AY7" s="9"/>
      <c r="AZ7" s="9"/>
      <c r="BA7" s="9"/>
      <c r="BB7" s="9"/>
      <c r="BC7" s="9"/>
      <c r="BD7" s="9"/>
      <c r="BE7" s="9"/>
      <c r="BF7" s="9"/>
      <c r="BG7" s="9"/>
      <c r="BH7" s="9"/>
      <c r="BI7" s="27" t="str">
        <f t="shared" si="2"/>
        <v>x</v>
      </c>
      <c r="BJ7" s="27" t="str">
        <f t="shared" si="3"/>
        <v xml:space="preserve"> </v>
      </c>
      <c r="BK7" s="27" t="str">
        <f t="shared" si="4"/>
        <v xml:space="preserve"> </v>
      </c>
      <c r="BL7" s="26" t="str">
        <f t="shared" si="5"/>
        <v xml:space="preserve"> </v>
      </c>
      <c r="BM7" s="39"/>
    </row>
    <row r="8" spans="1:65" s="3" customFormat="1" ht="68.25" customHeight="1" thickBot="1" x14ac:dyDescent="0.3">
      <c r="A8" s="20" t="s">
        <v>1</v>
      </c>
      <c r="B8" s="17" t="s">
        <v>2</v>
      </c>
      <c r="C8" s="4"/>
      <c r="D8" s="4" t="s">
        <v>185</v>
      </c>
      <c r="E8" s="4"/>
      <c r="F8" s="4"/>
      <c r="G8" s="4"/>
      <c r="H8" s="4"/>
      <c r="I8" s="4"/>
      <c r="J8" s="4"/>
      <c r="K8" s="4"/>
      <c r="L8" s="4"/>
      <c r="M8" s="4"/>
      <c r="N8" s="11" t="str">
        <f t="shared" si="0"/>
        <v xml:space="preserve"> </v>
      </c>
      <c r="O8" s="5"/>
      <c r="P8" s="4"/>
      <c r="Q8" s="4"/>
      <c r="R8" s="4" t="s">
        <v>185</v>
      </c>
      <c r="S8" s="4" t="s">
        <v>185</v>
      </c>
      <c r="T8" s="4" t="s">
        <v>185</v>
      </c>
      <c r="U8" s="4"/>
      <c r="V8" s="4"/>
      <c r="W8" s="4"/>
      <c r="X8" s="4"/>
      <c r="Y8" s="4"/>
      <c r="Z8" s="4"/>
      <c r="AA8" s="11" t="str">
        <f t="shared" si="1"/>
        <v xml:space="preserve"> </v>
      </c>
      <c r="AB8" s="4" t="s">
        <v>3</v>
      </c>
      <c r="AC8" s="5" t="s">
        <v>4</v>
      </c>
      <c r="AD8" s="5"/>
      <c r="AE8" s="6"/>
      <c r="AF8" s="6" t="s">
        <v>422</v>
      </c>
      <c r="AG8" s="10"/>
      <c r="AH8" s="10"/>
      <c r="AI8" s="10"/>
      <c r="AJ8" s="10"/>
      <c r="AK8" s="9"/>
      <c r="AL8" s="10"/>
      <c r="AM8" s="10" t="s">
        <v>185</v>
      </c>
      <c r="AN8" s="10"/>
      <c r="AO8" s="10"/>
      <c r="AP8" s="8" t="str">
        <f>IF(COUNTA(AL8:AO8)=0,"x"," ")</f>
        <v xml:space="preserve"> </v>
      </c>
      <c r="AQ8" s="10"/>
      <c r="AR8" s="10"/>
      <c r="AS8" s="10"/>
      <c r="AT8" s="10" t="s">
        <v>185</v>
      </c>
      <c r="AU8" s="10"/>
      <c r="AV8" s="10"/>
      <c r="AW8" s="10"/>
      <c r="AX8" s="10"/>
      <c r="AY8" s="9"/>
      <c r="AZ8" s="9"/>
      <c r="BA8" s="9"/>
      <c r="BB8" s="9" t="s">
        <v>185</v>
      </c>
      <c r="BC8" s="9"/>
      <c r="BD8" s="9"/>
      <c r="BE8" s="9"/>
      <c r="BF8" s="9"/>
      <c r="BG8" s="9"/>
      <c r="BH8" s="9"/>
      <c r="BI8" s="27" t="str">
        <f t="shared" si="2"/>
        <v xml:space="preserve"> </v>
      </c>
      <c r="BJ8" s="27" t="str">
        <f t="shared" si="3"/>
        <v>x</v>
      </c>
      <c r="BK8" s="27" t="str">
        <f t="shared" si="4"/>
        <v xml:space="preserve"> </v>
      </c>
      <c r="BL8" s="26" t="str">
        <f t="shared" si="5"/>
        <v xml:space="preserve"> </v>
      </c>
      <c r="BM8" s="28" t="s">
        <v>538</v>
      </c>
    </row>
    <row r="9" spans="1:65" s="3" customFormat="1" ht="68.25" customHeight="1" thickBot="1" x14ac:dyDescent="0.3">
      <c r="A9" s="20" t="s">
        <v>1</v>
      </c>
      <c r="B9" s="17" t="s">
        <v>2</v>
      </c>
      <c r="C9" s="4"/>
      <c r="D9" s="4" t="s">
        <v>185</v>
      </c>
      <c r="E9" s="4"/>
      <c r="F9" s="4"/>
      <c r="G9" s="4"/>
      <c r="H9" s="4"/>
      <c r="I9" s="4"/>
      <c r="J9" s="4"/>
      <c r="K9" s="4"/>
      <c r="L9" s="4"/>
      <c r="M9" s="4"/>
      <c r="N9" s="11" t="str">
        <f t="shared" si="0"/>
        <v xml:space="preserve"> </v>
      </c>
      <c r="O9" s="5"/>
      <c r="P9" s="4"/>
      <c r="Q9" s="4"/>
      <c r="R9" s="4" t="s">
        <v>185</v>
      </c>
      <c r="S9" s="4" t="s">
        <v>185</v>
      </c>
      <c r="T9" s="4" t="s">
        <v>185</v>
      </c>
      <c r="U9" s="4"/>
      <c r="V9" s="4"/>
      <c r="W9" s="4"/>
      <c r="X9" s="4"/>
      <c r="Y9" s="4"/>
      <c r="Z9" s="4"/>
      <c r="AA9" s="11" t="str">
        <f t="shared" si="1"/>
        <v xml:space="preserve"> </v>
      </c>
      <c r="AB9" s="4" t="s">
        <v>3</v>
      </c>
      <c r="AC9" s="5" t="s">
        <v>4</v>
      </c>
      <c r="AD9" s="5"/>
      <c r="AE9" s="6"/>
      <c r="AF9" s="6"/>
      <c r="AG9" s="7"/>
      <c r="AH9" s="7"/>
      <c r="AI9" s="7" t="s">
        <v>185</v>
      </c>
      <c r="AJ9" s="8"/>
      <c r="AK9" s="9"/>
      <c r="AL9" s="8"/>
      <c r="AM9" s="8"/>
      <c r="AN9" s="8"/>
      <c r="AO9" s="8"/>
      <c r="AP9" s="4" t="str">
        <f>IF(COUNTA(AL9:AO9)=0,"?"," ")</f>
        <v>?</v>
      </c>
      <c r="AQ9" s="8"/>
      <c r="AR9" s="8"/>
      <c r="AS9" s="8"/>
      <c r="AT9" s="8"/>
      <c r="AU9" s="8"/>
      <c r="AV9" s="8"/>
      <c r="AW9" s="8"/>
      <c r="AX9" s="8"/>
      <c r="AY9" s="9"/>
      <c r="AZ9" s="9"/>
      <c r="BA9" s="9"/>
      <c r="BB9" s="9" t="s">
        <v>185</v>
      </c>
      <c r="BC9" s="9" t="s">
        <v>185</v>
      </c>
      <c r="BD9" s="9"/>
      <c r="BE9" s="9"/>
      <c r="BF9" s="9"/>
      <c r="BG9" s="9"/>
      <c r="BH9" s="9"/>
      <c r="BI9" s="27" t="str">
        <f t="shared" si="2"/>
        <v xml:space="preserve"> </v>
      </c>
      <c r="BJ9" s="27" t="str">
        <f t="shared" si="3"/>
        <v>x</v>
      </c>
      <c r="BK9" s="27" t="str">
        <f t="shared" si="4"/>
        <v xml:space="preserve"> </v>
      </c>
      <c r="BL9" s="26" t="str">
        <f t="shared" si="5"/>
        <v xml:space="preserve"> </v>
      </c>
      <c r="BM9" s="39"/>
    </row>
    <row r="10" spans="1:65" s="3" customFormat="1" ht="68.25" customHeight="1" thickBot="1" x14ac:dyDescent="0.3">
      <c r="A10" s="21" t="s">
        <v>319</v>
      </c>
      <c r="B10" s="18" t="s">
        <v>323</v>
      </c>
      <c r="C10" s="5"/>
      <c r="D10" s="5"/>
      <c r="E10" s="5" t="s">
        <v>185</v>
      </c>
      <c r="F10" s="5"/>
      <c r="G10" s="5"/>
      <c r="H10" s="5"/>
      <c r="I10" s="5"/>
      <c r="J10" s="5"/>
      <c r="K10" s="5"/>
      <c r="L10" s="5"/>
      <c r="M10" s="5"/>
      <c r="N10" s="11" t="str">
        <f t="shared" si="0"/>
        <v xml:space="preserve"> </v>
      </c>
      <c r="O10" s="5" t="s">
        <v>324</v>
      </c>
      <c r="P10" s="5" t="s">
        <v>185</v>
      </c>
      <c r="Q10" s="5"/>
      <c r="R10" s="5"/>
      <c r="S10" s="5" t="s">
        <v>185</v>
      </c>
      <c r="T10" s="5" t="s">
        <v>185</v>
      </c>
      <c r="U10" s="5"/>
      <c r="V10" s="5"/>
      <c r="W10" s="5"/>
      <c r="X10" s="5"/>
      <c r="Y10" s="5"/>
      <c r="Z10" s="5"/>
      <c r="AA10" s="11" t="str">
        <f t="shared" si="1"/>
        <v xml:space="preserve"> </v>
      </c>
      <c r="AB10" s="5" t="s">
        <v>332</v>
      </c>
      <c r="AC10" s="5"/>
      <c r="AD10" s="5"/>
      <c r="AE10" s="6">
        <v>5000</v>
      </c>
      <c r="AF10" s="6"/>
      <c r="AG10" s="7"/>
      <c r="AH10" s="7" t="s">
        <v>185</v>
      </c>
      <c r="AI10" s="7"/>
      <c r="AJ10" s="8"/>
      <c r="AK10" s="9"/>
      <c r="AL10" s="8"/>
      <c r="AM10" s="8"/>
      <c r="AN10" s="8"/>
      <c r="AO10" s="8"/>
      <c r="AP10" s="8" t="str">
        <f>IF(COUNTA(AL10:AO10)=0,"x"," ")</f>
        <v>x</v>
      </c>
      <c r="AQ10" s="8"/>
      <c r="AR10" s="8"/>
      <c r="AS10" s="8"/>
      <c r="AT10" s="8"/>
      <c r="AU10" s="8"/>
      <c r="AV10" s="8"/>
      <c r="AW10" s="8"/>
      <c r="AX10" s="8"/>
      <c r="AY10" s="9"/>
      <c r="AZ10" s="9"/>
      <c r="BA10" s="9"/>
      <c r="BB10" s="9"/>
      <c r="BC10" s="9"/>
      <c r="BD10" s="9" t="s">
        <v>185</v>
      </c>
      <c r="BE10" s="9"/>
      <c r="BF10" s="9"/>
      <c r="BG10" s="9"/>
      <c r="BH10" s="9"/>
      <c r="BI10" s="27" t="str">
        <f t="shared" si="2"/>
        <v>x</v>
      </c>
      <c r="BJ10" s="27" t="str">
        <f t="shared" si="3"/>
        <v xml:space="preserve"> </v>
      </c>
      <c r="BK10" s="27" t="str">
        <f t="shared" si="4"/>
        <v xml:space="preserve"> </v>
      </c>
      <c r="BL10" s="26" t="str">
        <f t="shared" si="5"/>
        <v xml:space="preserve"> </v>
      </c>
      <c r="BM10" s="28" t="s">
        <v>654</v>
      </c>
    </row>
    <row r="11" spans="1:65" s="3" customFormat="1" ht="68.25" customHeight="1" thickBot="1" x14ac:dyDescent="0.3">
      <c r="A11" s="21" t="s">
        <v>319</v>
      </c>
      <c r="B11" s="18" t="s">
        <v>323</v>
      </c>
      <c r="C11" s="5"/>
      <c r="D11" s="5"/>
      <c r="E11" s="5" t="s">
        <v>185</v>
      </c>
      <c r="F11" s="5"/>
      <c r="G11" s="5"/>
      <c r="H11" s="5"/>
      <c r="I11" s="5"/>
      <c r="J11" s="5"/>
      <c r="K11" s="5"/>
      <c r="L11" s="5"/>
      <c r="M11" s="5"/>
      <c r="N11" s="11" t="str">
        <f t="shared" si="0"/>
        <v xml:space="preserve"> </v>
      </c>
      <c r="O11" s="5" t="s">
        <v>324</v>
      </c>
      <c r="P11" s="5" t="s">
        <v>185</v>
      </c>
      <c r="Q11" s="5"/>
      <c r="R11" s="5"/>
      <c r="S11" s="5" t="s">
        <v>185</v>
      </c>
      <c r="T11" s="5" t="s">
        <v>185</v>
      </c>
      <c r="U11" s="5"/>
      <c r="V11" s="5"/>
      <c r="W11" s="5"/>
      <c r="X11" s="5"/>
      <c r="Y11" s="5"/>
      <c r="Z11" s="5"/>
      <c r="AA11" s="11" t="str">
        <f t="shared" si="1"/>
        <v xml:space="preserve"> </v>
      </c>
      <c r="AB11" s="5" t="s">
        <v>332</v>
      </c>
      <c r="AC11" s="5"/>
      <c r="AD11" s="5"/>
      <c r="AE11" s="6">
        <v>5000</v>
      </c>
      <c r="AF11" s="6"/>
      <c r="AG11" s="8"/>
      <c r="AH11" s="8"/>
      <c r="AI11" s="8"/>
      <c r="AJ11" s="8" t="s">
        <v>185</v>
      </c>
      <c r="AK11" s="9"/>
      <c r="AL11" s="8"/>
      <c r="AM11" s="8" t="s">
        <v>185</v>
      </c>
      <c r="AN11" s="8"/>
      <c r="AO11" s="8"/>
      <c r="AP11" s="4" t="str">
        <f>IF(COUNTA(AL11:AO11)=0,"?"," ")</f>
        <v xml:space="preserve"> </v>
      </c>
      <c r="AQ11" s="8" t="s">
        <v>185</v>
      </c>
      <c r="AR11" s="8"/>
      <c r="AS11" s="8" t="s">
        <v>185</v>
      </c>
      <c r="AT11" s="8"/>
      <c r="AU11" s="8"/>
      <c r="AV11" s="8"/>
      <c r="AW11" s="8"/>
      <c r="AX11" s="8"/>
      <c r="AY11" s="9"/>
      <c r="AZ11" s="9"/>
      <c r="BA11" s="9"/>
      <c r="BB11" s="9"/>
      <c r="BC11" s="9"/>
      <c r="BD11" s="9"/>
      <c r="BE11" s="9"/>
      <c r="BF11" s="9"/>
      <c r="BG11" s="9"/>
      <c r="BH11" s="9"/>
      <c r="BI11" s="27" t="str">
        <f t="shared" si="2"/>
        <v xml:space="preserve"> </v>
      </c>
      <c r="BJ11" s="27" t="str">
        <f t="shared" si="3"/>
        <v>x</v>
      </c>
      <c r="BK11" s="27" t="str">
        <f t="shared" si="4"/>
        <v xml:space="preserve"> </v>
      </c>
      <c r="BL11" s="26" t="str">
        <f t="shared" si="5"/>
        <v xml:space="preserve"> </v>
      </c>
      <c r="BM11" s="39" t="s">
        <v>654</v>
      </c>
    </row>
    <row r="12" spans="1:65" s="3" customFormat="1" ht="68.25" customHeight="1" thickBot="1" x14ac:dyDescent="0.3">
      <c r="A12" s="21" t="s">
        <v>354</v>
      </c>
      <c r="B12" s="18" t="s">
        <v>352</v>
      </c>
      <c r="C12" s="5"/>
      <c r="D12" s="5" t="s">
        <v>185</v>
      </c>
      <c r="E12" s="5"/>
      <c r="F12" s="5"/>
      <c r="G12" s="5"/>
      <c r="H12" s="5"/>
      <c r="I12" s="5"/>
      <c r="J12" s="5"/>
      <c r="K12" s="5"/>
      <c r="L12" s="5"/>
      <c r="M12" s="5"/>
      <c r="N12" s="11" t="str">
        <f t="shared" si="0"/>
        <v xml:space="preserve"> </v>
      </c>
      <c r="O12" s="5"/>
      <c r="P12" s="5"/>
      <c r="Q12" s="5"/>
      <c r="R12" s="5"/>
      <c r="S12" s="5"/>
      <c r="T12" s="5"/>
      <c r="U12" s="5" t="s">
        <v>185</v>
      </c>
      <c r="V12" s="5" t="s">
        <v>185</v>
      </c>
      <c r="W12" s="5"/>
      <c r="X12" s="5"/>
      <c r="Y12" s="5"/>
      <c r="Z12" s="5"/>
      <c r="AA12" s="11" t="str">
        <f t="shared" si="1"/>
        <v xml:space="preserve"> </v>
      </c>
      <c r="AB12" s="5" t="s">
        <v>353</v>
      </c>
      <c r="AC12" s="5"/>
      <c r="AD12" s="5" t="s">
        <v>355</v>
      </c>
      <c r="AE12" s="6"/>
      <c r="AF12" s="6"/>
      <c r="AG12" s="8"/>
      <c r="AH12" s="8"/>
      <c r="AI12" s="8" t="s">
        <v>185</v>
      </c>
      <c r="AJ12" s="10"/>
      <c r="AK12" s="9"/>
      <c r="AL12" s="10" t="s">
        <v>185</v>
      </c>
      <c r="AM12" s="10"/>
      <c r="AN12" s="10"/>
      <c r="AO12" s="10"/>
      <c r="AP12" s="8" t="str">
        <f>IF(COUNTA(AL12:AO12)=0,"x"," ")</f>
        <v xml:space="preserve"> </v>
      </c>
      <c r="AQ12" s="10"/>
      <c r="AR12" s="10"/>
      <c r="AS12" s="10"/>
      <c r="AT12" s="10" t="s">
        <v>185</v>
      </c>
      <c r="AU12" s="10"/>
      <c r="AV12" s="10"/>
      <c r="AW12" s="10"/>
      <c r="AX12" s="10"/>
      <c r="AY12" s="9"/>
      <c r="AZ12" s="9"/>
      <c r="BA12" s="9"/>
      <c r="BB12" s="9"/>
      <c r="BC12" s="9"/>
      <c r="BD12" s="9"/>
      <c r="BE12" s="9"/>
      <c r="BF12" s="9" t="s">
        <v>185</v>
      </c>
      <c r="BG12" s="9"/>
      <c r="BH12" s="9"/>
      <c r="BI12" s="27" t="str">
        <f t="shared" si="2"/>
        <v xml:space="preserve"> </v>
      </c>
      <c r="BJ12" s="27" t="str">
        <f t="shared" si="3"/>
        <v>x</v>
      </c>
      <c r="BK12" s="27" t="str">
        <f t="shared" si="4"/>
        <v xml:space="preserve"> </v>
      </c>
      <c r="BL12" s="26" t="str">
        <f t="shared" si="5"/>
        <v xml:space="preserve"> </v>
      </c>
      <c r="BM12" s="28" t="s">
        <v>539</v>
      </c>
    </row>
    <row r="13" spans="1:65" s="3" customFormat="1" ht="68.25" customHeight="1" thickBot="1" x14ac:dyDescent="0.3">
      <c r="A13" s="21" t="s">
        <v>354</v>
      </c>
      <c r="B13" s="18" t="s">
        <v>352</v>
      </c>
      <c r="C13" s="5"/>
      <c r="D13" s="5" t="s">
        <v>185</v>
      </c>
      <c r="E13" s="5"/>
      <c r="F13" s="5"/>
      <c r="G13" s="5"/>
      <c r="H13" s="5"/>
      <c r="I13" s="5"/>
      <c r="J13" s="5"/>
      <c r="K13" s="5"/>
      <c r="L13" s="5"/>
      <c r="M13" s="5"/>
      <c r="N13" s="11" t="str">
        <f t="shared" si="0"/>
        <v xml:space="preserve"> </v>
      </c>
      <c r="O13" s="5"/>
      <c r="P13" s="5"/>
      <c r="Q13" s="5"/>
      <c r="R13" s="5"/>
      <c r="S13" s="5"/>
      <c r="T13" s="5"/>
      <c r="U13" s="5" t="s">
        <v>185</v>
      </c>
      <c r="V13" s="5" t="s">
        <v>185</v>
      </c>
      <c r="W13" s="5"/>
      <c r="X13" s="5"/>
      <c r="Y13" s="5"/>
      <c r="Z13" s="5"/>
      <c r="AA13" s="11" t="str">
        <f t="shared" si="1"/>
        <v xml:space="preserve"> </v>
      </c>
      <c r="AB13" s="5" t="s">
        <v>353</v>
      </c>
      <c r="AC13" s="5"/>
      <c r="AD13" s="5" t="s">
        <v>355</v>
      </c>
      <c r="AE13" s="6"/>
      <c r="AF13" s="6"/>
      <c r="AG13" s="8"/>
      <c r="AH13" s="8"/>
      <c r="AI13" s="8" t="s">
        <v>185</v>
      </c>
      <c r="AJ13" s="8"/>
      <c r="AK13" s="9"/>
      <c r="AL13" s="8" t="s">
        <v>185</v>
      </c>
      <c r="AM13" s="8"/>
      <c r="AN13" s="8"/>
      <c r="AO13" s="8"/>
      <c r="AP13" s="4" t="str">
        <f>IF(COUNTA(AL13:AO13)=0,"?"," ")</f>
        <v xml:space="preserve"> </v>
      </c>
      <c r="AQ13" s="8"/>
      <c r="AR13" s="8"/>
      <c r="AS13" s="8"/>
      <c r="AT13" s="8"/>
      <c r="AU13" s="8"/>
      <c r="AV13" s="8"/>
      <c r="AW13" s="8"/>
      <c r="AX13" s="5" t="s">
        <v>185</v>
      </c>
      <c r="AY13" s="9"/>
      <c r="AZ13" s="9"/>
      <c r="BA13" s="9"/>
      <c r="BB13" s="9"/>
      <c r="BC13" s="9"/>
      <c r="BD13" s="9"/>
      <c r="BE13" s="9"/>
      <c r="BF13" s="9"/>
      <c r="BG13" s="9"/>
      <c r="BH13" s="9"/>
      <c r="BI13" s="27" t="str">
        <f t="shared" si="2"/>
        <v>x</v>
      </c>
      <c r="BJ13" s="27" t="str">
        <f t="shared" si="3"/>
        <v xml:space="preserve"> </v>
      </c>
      <c r="BK13" s="27" t="str">
        <f t="shared" si="4"/>
        <v xml:space="preserve"> </v>
      </c>
      <c r="BL13" s="26" t="str">
        <f t="shared" si="5"/>
        <v xml:space="preserve"> </v>
      </c>
      <c r="BM13" s="39"/>
    </row>
    <row r="14" spans="1:65" s="3" customFormat="1" ht="68.25" customHeight="1" thickBot="1" x14ac:dyDescent="0.3">
      <c r="A14" s="21" t="s">
        <v>246</v>
      </c>
      <c r="B14" s="18" t="s">
        <v>320</v>
      </c>
      <c r="C14" s="5"/>
      <c r="D14" s="5" t="s">
        <v>185</v>
      </c>
      <c r="E14" s="5"/>
      <c r="F14" s="5"/>
      <c r="G14" s="5"/>
      <c r="H14" s="5"/>
      <c r="I14" s="5"/>
      <c r="J14" s="5"/>
      <c r="K14" s="5"/>
      <c r="L14" s="5"/>
      <c r="M14" s="5"/>
      <c r="N14" s="11" t="str">
        <f t="shared" si="0"/>
        <v xml:space="preserve"> </v>
      </c>
      <c r="O14" s="5"/>
      <c r="P14" s="5" t="s">
        <v>185</v>
      </c>
      <c r="Q14" s="5"/>
      <c r="R14" s="5"/>
      <c r="S14" s="5" t="s">
        <v>185</v>
      </c>
      <c r="T14" s="5"/>
      <c r="U14" s="5"/>
      <c r="V14" s="5"/>
      <c r="W14" s="5"/>
      <c r="X14" s="5"/>
      <c r="Y14" s="5"/>
      <c r="Z14" s="5"/>
      <c r="AA14" s="11" t="str">
        <f t="shared" si="1"/>
        <v xml:space="preserve"> </v>
      </c>
      <c r="AB14" s="5"/>
      <c r="AC14" s="5"/>
      <c r="AD14" s="5"/>
      <c r="AE14" s="6">
        <v>3000</v>
      </c>
      <c r="AF14" s="6"/>
      <c r="AG14" s="8"/>
      <c r="AH14" s="8"/>
      <c r="AI14" s="8" t="s">
        <v>185</v>
      </c>
      <c r="AJ14" s="10"/>
      <c r="AK14" s="9"/>
      <c r="AL14" s="8"/>
      <c r="AM14" s="8"/>
      <c r="AN14" s="8"/>
      <c r="AO14" s="8"/>
      <c r="AP14" s="8" t="str">
        <f>IF(COUNTA(AL14:AO14)=0,"x"," ")</f>
        <v>x</v>
      </c>
      <c r="AQ14" s="8"/>
      <c r="AR14" s="8"/>
      <c r="AS14" s="8"/>
      <c r="AT14" s="8" t="s">
        <v>185</v>
      </c>
      <c r="AU14" s="8"/>
      <c r="AV14" s="8"/>
      <c r="AW14" s="8"/>
      <c r="AX14" s="10"/>
      <c r="AY14" s="9"/>
      <c r="AZ14" s="9" t="s">
        <v>185</v>
      </c>
      <c r="BA14" s="9"/>
      <c r="BB14" s="9"/>
      <c r="BC14" s="9"/>
      <c r="BD14" s="9"/>
      <c r="BE14" s="9"/>
      <c r="BF14" s="9"/>
      <c r="BG14" s="9"/>
      <c r="BH14" s="9"/>
      <c r="BI14" s="27" t="str">
        <f t="shared" si="2"/>
        <v xml:space="preserve"> </v>
      </c>
      <c r="BJ14" s="27" t="str">
        <f t="shared" si="3"/>
        <v>x</v>
      </c>
      <c r="BK14" s="27" t="str">
        <f t="shared" si="4"/>
        <v xml:space="preserve"> </v>
      </c>
      <c r="BL14" s="26" t="str">
        <f t="shared" si="5"/>
        <v xml:space="preserve"> </v>
      </c>
      <c r="BM14" s="28" t="s">
        <v>540</v>
      </c>
    </row>
    <row r="15" spans="1:65" s="3" customFormat="1" ht="68.25" customHeight="1" thickBot="1" x14ac:dyDescent="0.3">
      <c r="A15" s="21" t="s">
        <v>246</v>
      </c>
      <c r="B15" s="18" t="s">
        <v>320</v>
      </c>
      <c r="C15" s="5"/>
      <c r="D15" s="5" t="s">
        <v>185</v>
      </c>
      <c r="E15" s="5"/>
      <c r="F15" s="5"/>
      <c r="G15" s="5"/>
      <c r="H15" s="5"/>
      <c r="I15" s="5"/>
      <c r="J15" s="5"/>
      <c r="K15" s="5"/>
      <c r="L15" s="5"/>
      <c r="M15" s="5"/>
      <c r="N15" s="11" t="str">
        <f t="shared" si="0"/>
        <v xml:space="preserve"> </v>
      </c>
      <c r="O15" s="5"/>
      <c r="P15" s="5" t="s">
        <v>185</v>
      </c>
      <c r="Q15" s="5"/>
      <c r="R15" s="5"/>
      <c r="S15" s="5" t="s">
        <v>185</v>
      </c>
      <c r="T15" s="5"/>
      <c r="U15" s="5"/>
      <c r="V15" s="5"/>
      <c r="W15" s="5"/>
      <c r="X15" s="5"/>
      <c r="Y15" s="5"/>
      <c r="Z15" s="5"/>
      <c r="AA15" s="11" t="str">
        <f t="shared" si="1"/>
        <v xml:space="preserve"> </v>
      </c>
      <c r="AB15" s="5"/>
      <c r="AC15" s="5"/>
      <c r="AD15" s="5"/>
      <c r="AE15" s="6">
        <v>3000</v>
      </c>
      <c r="AF15" s="6"/>
      <c r="AG15" s="8"/>
      <c r="AH15" s="8"/>
      <c r="AI15" s="8" t="s">
        <v>185</v>
      </c>
      <c r="AJ15" s="8"/>
      <c r="AK15" s="9"/>
      <c r="AL15" s="8" t="s">
        <v>185</v>
      </c>
      <c r="AM15" s="8"/>
      <c r="AN15" s="8"/>
      <c r="AO15" s="8"/>
      <c r="AP15" s="4" t="str">
        <f>IF(COUNTA(AL15:AO15)=0,"?"," ")</f>
        <v xml:space="preserve"> </v>
      </c>
      <c r="AQ15" s="8"/>
      <c r="AR15" s="8"/>
      <c r="AS15" s="8" t="s">
        <v>185</v>
      </c>
      <c r="AT15" s="8"/>
      <c r="AU15" s="8"/>
      <c r="AV15" s="8"/>
      <c r="AW15" s="8"/>
      <c r="AX15" s="8"/>
      <c r="AY15" s="9"/>
      <c r="AZ15" s="9" t="s">
        <v>185</v>
      </c>
      <c r="BA15" s="9"/>
      <c r="BB15" s="9"/>
      <c r="BC15" s="9"/>
      <c r="BD15" s="9" t="s">
        <v>185</v>
      </c>
      <c r="BE15" s="9"/>
      <c r="BF15" s="9"/>
      <c r="BG15" s="9"/>
      <c r="BH15" s="9"/>
      <c r="BI15" s="27" t="str">
        <f t="shared" si="2"/>
        <v xml:space="preserve"> </v>
      </c>
      <c r="BJ15" s="27" t="str">
        <f t="shared" si="3"/>
        <v xml:space="preserve"> </v>
      </c>
      <c r="BK15" s="27" t="str">
        <f t="shared" si="4"/>
        <v>x</v>
      </c>
      <c r="BL15" s="26" t="str">
        <f t="shared" si="5"/>
        <v xml:space="preserve"> </v>
      </c>
      <c r="BM15" s="39" t="s">
        <v>667</v>
      </c>
    </row>
    <row r="16" spans="1:65" s="3" customFormat="1" ht="68.25" customHeight="1" thickBot="1" x14ac:dyDescent="0.3">
      <c r="A16" s="21" t="s">
        <v>238</v>
      </c>
      <c r="B16" s="18" t="s">
        <v>348</v>
      </c>
      <c r="C16" s="5"/>
      <c r="D16" s="5" t="s">
        <v>185</v>
      </c>
      <c r="E16" s="5"/>
      <c r="F16" s="5"/>
      <c r="G16" s="5"/>
      <c r="H16" s="5"/>
      <c r="I16" s="5"/>
      <c r="J16" s="5"/>
      <c r="K16" s="5"/>
      <c r="L16" s="5"/>
      <c r="M16" s="5"/>
      <c r="N16" s="11" t="str">
        <f t="shared" si="0"/>
        <v xml:space="preserve"> </v>
      </c>
      <c r="O16" s="5"/>
      <c r="P16" s="5" t="s">
        <v>185</v>
      </c>
      <c r="Q16" s="5"/>
      <c r="R16" s="5"/>
      <c r="S16" s="5" t="s">
        <v>185</v>
      </c>
      <c r="T16" s="5"/>
      <c r="U16" s="5"/>
      <c r="V16" s="5"/>
      <c r="W16" s="5"/>
      <c r="X16" s="5"/>
      <c r="Y16" s="5"/>
      <c r="Z16" s="5"/>
      <c r="AA16" s="11" t="str">
        <f t="shared" si="1"/>
        <v xml:space="preserve"> </v>
      </c>
      <c r="AB16" s="5" t="s">
        <v>349</v>
      </c>
      <c r="AC16" s="5" t="s">
        <v>350</v>
      </c>
      <c r="AD16" s="5"/>
      <c r="AE16" s="6"/>
      <c r="AF16" s="6"/>
      <c r="AG16" s="8"/>
      <c r="AH16" s="8"/>
      <c r="AI16" s="8"/>
      <c r="AJ16" s="10"/>
      <c r="AK16" s="9"/>
      <c r="AL16" s="10"/>
      <c r="AM16" s="10" t="s">
        <v>185</v>
      </c>
      <c r="AN16" s="10"/>
      <c r="AO16" s="10"/>
      <c r="AP16" s="8" t="str">
        <f>IF(COUNTA(AL16:AO16)=0,"x"," ")</f>
        <v xml:space="preserve"> </v>
      </c>
      <c r="AQ16" s="10"/>
      <c r="AR16" s="10"/>
      <c r="AS16" s="10"/>
      <c r="AT16" s="10" t="s">
        <v>185</v>
      </c>
      <c r="AU16" s="10"/>
      <c r="AV16" s="10"/>
      <c r="AW16" s="10"/>
      <c r="AX16" s="8"/>
      <c r="AY16" s="9"/>
      <c r="AZ16" s="9" t="s">
        <v>185</v>
      </c>
      <c r="BA16" s="9"/>
      <c r="BB16" s="9"/>
      <c r="BC16" s="9"/>
      <c r="BD16" s="9"/>
      <c r="BE16" s="9"/>
      <c r="BF16" s="9"/>
      <c r="BG16" s="9"/>
      <c r="BH16" s="9"/>
      <c r="BI16" s="27" t="str">
        <f t="shared" si="2"/>
        <v xml:space="preserve"> </v>
      </c>
      <c r="BJ16" s="27" t="str">
        <f t="shared" si="3"/>
        <v>x</v>
      </c>
      <c r="BK16" s="27" t="str">
        <f t="shared" si="4"/>
        <v xml:space="preserve"> </v>
      </c>
      <c r="BL16" s="26" t="str">
        <f t="shared" si="5"/>
        <v xml:space="preserve"> </v>
      </c>
      <c r="BM16" s="28" t="s">
        <v>541</v>
      </c>
    </row>
    <row r="17" spans="1:65" s="3" customFormat="1" ht="68.25" customHeight="1" thickBot="1" x14ac:dyDescent="0.3">
      <c r="A17" s="21" t="s">
        <v>238</v>
      </c>
      <c r="B17" s="18" t="s">
        <v>348</v>
      </c>
      <c r="C17" s="5"/>
      <c r="D17" s="5" t="s">
        <v>185</v>
      </c>
      <c r="E17" s="5"/>
      <c r="F17" s="5"/>
      <c r="G17" s="5"/>
      <c r="H17" s="5"/>
      <c r="I17" s="5"/>
      <c r="J17" s="5"/>
      <c r="K17" s="5"/>
      <c r="L17" s="5"/>
      <c r="M17" s="5"/>
      <c r="N17" s="11" t="str">
        <f t="shared" si="0"/>
        <v xml:space="preserve"> </v>
      </c>
      <c r="O17" s="5"/>
      <c r="P17" s="5" t="s">
        <v>185</v>
      </c>
      <c r="Q17" s="5"/>
      <c r="R17" s="5"/>
      <c r="S17" s="5" t="s">
        <v>185</v>
      </c>
      <c r="T17" s="5"/>
      <c r="U17" s="5"/>
      <c r="V17" s="5"/>
      <c r="W17" s="5"/>
      <c r="X17" s="5"/>
      <c r="Y17" s="5"/>
      <c r="Z17" s="5"/>
      <c r="AA17" s="11" t="str">
        <f t="shared" si="1"/>
        <v xml:space="preserve"> </v>
      </c>
      <c r="AB17" s="5" t="s">
        <v>349</v>
      </c>
      <c r="AC17" s="5" t="s">
        <v>350</v>
      </c>
      <c r="AD17" s="5"/>
      <c r="AE17" s="6"/>
      <c r="AF17" s="6"/>
      <c r="AG17" s="8"/>
      <c r="AH17" s="8"/>
      <c r="AI17" s="8" t="s">
        <v>185</v>
      </c>
      <c r="AJ17" s="8"/>
      <c r="AK17" s="9"/>
      <c r="AL17" s="8" t="s">
        <v>185</v>
      </c>
      <c r="AM17" s="8"/>
      <c r="AN17" s="8"/>
      <c r="AO17" s="8"/>
      <c r="AP17" s="4" t="str">
        <f>IF(COUNTA(AL17:AO17)=0,"?"," ")</f>
        <v xml:space="preserve"> </v>
      </c>
      <c r="AQ17" s="8"/>
      <c r="AR17" s="8"/>
      <c r="AS17" s="8"/>
      <c r="AT17" s="8"/>
      <c r="AU17" s="8"/>
      <c r="AV17" s="8"/>
      <c r="AW17" s="8"/>
      <c r="AX17" s="5" t="s">
        <v>185</v>
      </c>
      <c r="AY17" s="9"/>
      <c r="AZ17" s="9"/>
      <c r="BA17" s="9"/>
      <c r="BB17" s="9"/>
      <c r="BC17" s="9"/>
      <c r="BD17" s="9"/>
      <c r="BE17" s="9"/>
      <c r="BF17" s="9"/>
      <c r="BG17" s="9"/>
      <c r="BH17" s="9"/>
      <c r="BI17" s="27" t="str">
        <f t="shared" si="2"/>
        <v>x</v>
      </c>
      <c r="BJ17" s="27" t="str">
        <f t="shared" si="3"/>
        <v xml:space="preserve"> </v>
      </c>
      <c r="BK17" s="27" t="str">
        <f t="shared" si="4"/>
        <v xml:space="preserve"> </v>
      </c>
      <c r="BL17" s="26" t="str">
        <f t="shared" si="5"/>
        <v xml:space="preserve"> </v>
      </c>
      <c r="BM17" s="39"/>
    </row>
    <row r="18" spans="1:65" s="3" customFormat="1" ht="68.25" customHeight="1" thickBot="1" x14ac:dyDescent="0.3">
      <c r="A18" s="21" t="s">
        <v>17</v>
      </c>
      <c r="B18" s="18" t="s">
        <v>18</v>
      </c>
      <c r="C18" s="5"/>
      <c r="D18" s="5"/>
      <c r="E18" s="5" t="s">
        <v>185</v>
      </c>
      <c r="F18" s="5"/>
      <c r="G18" s="5"/>
      <c r="H18" s="5"/>
      <c r="I18" s="5"/>
      <c r="J18" s="5"/>
      <c r="K18" s="5"/>
      <c r="L18" s="5"/>
      <c r="M18" s="5"/>
      <c r="N18" s="11" t="str">
        <f t="shared" si="0"/>
        <v xml:space="preserve"> </v>
      </c>
      <c r="O18" s="5" t="s">
        <v>19</v>
      </c>
      <c r="P18" s="4" t="s">
        <v>185</v>
      </c>
      <c r="Q18" s="4"/>
      <c r="R18" s="4"/>
      <c r="S18" s="4" t="s">
        <v>185</v>
      </c>
      <c r="T18" s="4"/>
      <c r="U18" s="4"/>
      <c r="V18" s="4"/>
      <c r="W18" s="4"/>
      <c r="X18" s="4"/>
      <c r="Y18" s="4"/>
      <c r="Z18" s="4"/>
      <c r="AA18" s="11" t="str">
        <f t="shared" si="1"/>
        <v xml:space="preserve"> </v>
      </c>
      <c r="AB18" s="5" t="s">
        <v>20</v>
      </c>
      <c r="AC18" s="9"/>
      <c r="AD18" s="9"/>
      <c r="AE18" s="6">
        <v>6000</v>
      </c>
      <c r="AF18" s="6"/>
      <c r="AG18" s="7"/>
      <c r="AH18" s="7"/>
      <c r="AI18" s="7" t="s">
        <v>185</v>
      </c>
      <c r="AJ18" s="8"/>
      <c r="AK18" s="9"/>
      <c r="AL18" s="8"/>
      <c r="AM18" s="8"/>
      <c r="AN18" s="8"/>
      <c r="AO18" s="8"/>
      <c r="AP18" s="8" t="str">
        <f>IF(COUNTA(AL18:AO18)=0,"x"," ")</f>
        <v>x</v>
      </c>
      <c r="AQ18" s="8"/>
      <c r="AR18" s="8"/>
      <c r="AS18" s="8"/>
      <c r="AT18" s="8" t="s">
        <v>185</v>
      </c>
      <c r="AU18" s="8"/>
      <c r="AV18" s="8"/>
      <c r="AW18" s="8"/>
      <c r="AX18" s="8"/>
      <c r="AY18" s="9"/>
      <c r="AZ18" s="9" t="s">
        <v>185</v>
      </c>
      <c r="BA18" s="9"/>
      <c r="BB18" s="9"/>
      <c r="BC18" s="9"/>
      <c r="BD18" s="9"/>
      <c r="BE18" s="9"/>
      <c r="BF18" s="9"/>
      <c r="BG18" s="9"/>
      <c r="BH18" s="9"/>
      <c r="BI18" s="27" t="str">
        <f t="shared" si="2"/>
        <v xml:space="preserve"> </v>
      </c>
      <c r="BJ18" s="27" t="str">
        <f t="shared" si="3"/>
        <v>x</v>
      </c>
      <c r="BK18" s="27" t="str">
        <f t="shared" si="4"/>
        <v xml:space="preserve"> </v>
      </c>
      <c r="BL18" s="26" t="str">
        <f t="shared" si="5"/>
        <v xml:space="preserve"> </v>
      </c>
      <c r="BM18" s="28" t="s">
        <v>481</v>
      </c>
    </row>
    <row r="19" spans="1:65" s="3" customFormat="1" ht="68.25" customHeight="1" thickBot="1" x14ac:dyDescent="0.3">
      <c r="A19" s="21" t="s">
        <v>17</v>
      </c>
      <c r="B19" s="18" t="s">
        <v>18</v>
      </c>
      <c r="C19" s="5"/>
      <c r="D19" s="5"/>
      <c r="E19" s="5" t="s">
        <v>185</v>
      </c>
      <c r="F19" s="5"/>
      <c r="G19" s="5"/>
      <c r="H19" s="5"/>
      <c r="I19" s="5"/>
      <c r="J19" s="5"/>
      <c r="K19" s="5"/>
      <c r="L19" s="5"/>
      <c r="M19" s="5"/>
      <c r="N19" s="11" t="str">
        <f t="shared" si="0"/>
        <v xml:space="preserve"> </v>
      </c>
      <c r="O19" s="5" t="s">
        <v>19</v>
      </c>
      <c r="P19" s="4" t="s">
        <v>185</v>
      </c>
      <c r="Q19" s="4"/>
      <c r="R19" s="4"/>
      <c r="S19" s="4" t="s">
        <v>185</v>
      </c>
      <c r="T19" s="4"/>
      <c r="U19" s="4"/>
      <c r="V19" s="4"/>
      <c r="W19" s="4"/>
      <c r="X19" s="4"/>
      <c r="Y19" s="4"/>
      <c r="Z19" s="4"/>
      <c r="AA19" s="11" t="str">
        <f t="shared" si="1"/>
        <v xml:space="preserve"> </v>
      </c>
      <c r="AB19" s="5" t="s">
        <v>20</v>
      </c>
      <c r="AC19" s="9"/>
      <c r="AD19" s="9"/>
      <c r="AE19" s="6">
        <v>6000</v>
      </c>
      <c r="AF19" s="6"/>
      <c r="AG19" s="7" t="s">
        <v>185</v>
      </c>
      <c r="AH19" s="7"/>
      <c r="AI19" s="9"/>
      <c r="AJ19" s="8"/>
      <c r="AK19" s="9"/>
      <c r="AL19" s="8"/>
      <c r="AM19" s="8"/>
      <c r="AN19" s="8"/>
      <c r="AO19" s="8"/>
      <c r="AP19" s="4" t="str">
        <f>IF(COUNTA(AL19:AO19)=0,"?"," ")</f>
        <v>?</v>
      </c>
      <c r="AQ19" s="8"/>
      <c r="AR19" s="8"/>
      <c r="AS19" s="8"/>
      <c r="AT19" s="8"/>
      <c r="AU19" s="8"/>
      <c r="AV19" s="8" t="s">
        <v>185</v>
      </c>
      <c r="AW19" s="8"/>
      <c r="AX19" s="8"/>
      <c r="AY19" s="9"/>
      <c r="AZ19" s="9"/>
      <c r="BA19" s="9"/>
      <c r="BB19" s="9"/>
      <c r="BC19" s="9"/>
      <c r="BD19" s="9"/>
      <c r="BE19" s="9"/>
      <c r="BF19" s="9"/>
      <c r="BG19" s="9"/>
      <c r="BH19" s="9"/>
      <c r="BI19" s="27" t="str">
        <f t="shared" si="2"/>
        <v>x</v>
      </c>
      <c r="BJ19" s="27" t="str">
        <f t="shared" si="3"/>
        <v xml:space="preserve"> </v>
      </c>
      <c r="BK19" s="27" t="str">
        <f t="shared" si="4"/>
        <v xml:space="preserve"> </v>
      </c>
      <c r="BL19" s="26" t="str">
        <f t="shared" si="5"/>
        <v xml:space="preserve"> </v>
      </c>
      <c r="BM19" s="39"/>
    </row>
    <row r="20" spans="1:65" s="3" customFormat="1" ht="68.25" customHeight="1" thickBot="1" x14ac:dyDescent="0.3">
      <c r="A20" s="21" t="s">
        <v>242</v>
      </c>
      <c r="B20" s="18" t="s">
        <v>337</v>
      </c>
      <c r="C20" s="5"/>
      <c r="D20" s="5" t="s">
        <v>185</v>
      </c>
      <c r="E20" s="5"/>
      <c r="F20" s="5"/>
      <c r="G20" s="5"/>
      <c r="H20" s="5"/>
      <c r="I20" s="5"/>
      <c r="J20" s="5"/>
      <c r="K20" s="5"/>
      <c r="L20" s="5"/>
      <c r="M20" s="5"/>
      <c r="N20" s="11" t="str">
        <f t="shared" si="0"/>
        <v xml:space="preserve"> </v>
      </c>
      <c r="O20" s="5"/>
      <c r="P20" s="5"/>
      <c r="Q20" s="5"/>
      <c r="R20" s="5" t="s">
        <v>185</v>
      </c>
      <c r="S20" s="5"/>
      <c r="T20" s="5"/>
      <c r="U20" s="5"/>
      <c r="V20" s="5"/>
      <c r="W20" s="5"/>
      <c r="X20" s="5"/>
      <c r="Y20" s="5"/>
      <c r="Z20" s="5"/>
      <c r="AA20" s="11" t="str">
        <f t="shared" si="1"/>
        <v xml:space="preserve"> </v>
      </c>
      <c r="AB20" s="5"/>
      <c r="AC20" s="5"/>
      <c r="AD20" s="5"/>
      <c r="AE20" s="6">
        <v>10000</v>
      </c>
      <c r="AF20" s="6"/>
      <c r="AG20" s="8"/>
      <c r="AH20" s="8" t="s">
        <v>185</v>
      </c>
      <c r="AI20" s="8"/>
      <c r="AJ20" s="8"/>
      <c r="AK20" s="9"/>
      <c r="AL20" s="10" t="s">
        <v>185</v>
      </c>
      <c r="AM20" s="10"/>
      <c r="AN20" s="10"/>
      <c r="AO20" s="10"/>
      <c r="AP20" s="8" t="str">
        <f>IF(COUNTA(AL20:AO20)=0,"x"," ")</f>
        <v xml:space="preserve"> </v>
      </c>
      <c r="AQ20" s="10"/>
      <c r="AR20" s="10"/>
      <c r="AS20" s="10"/>
      <c r="AT20" s="10" t="s">
        <v>185</v>
      </c>
      <c r="AU20" s="10"/>
      <c r="AV20" s="10"/>
      <c r="AW20" s="10"/>
      <c r="AX20" s="8"/>
      <c r="AY20" s="9"/>
      <c r="AZ20" s="9"/>
      <c r="BA20" s="9"/>
      <c r="BB20" s="9"/>
      <c r="BC20" s="9"/>
      <c r="BD20" s="9"/>
      <c r="BE20" s="9"/>
      <c r="BF20" s="9"/>
      <c r="BG20" s="9"/>
      <c r="BH20" s="9" t="s">
        <v>185</v>
      </c>
      <c r="BI20" s="27" t="str">
        <f t="shared" si="2"/>
        <v xml:space="preserve"> </v>
      </c>
      <c r="BJ20" s="27" t="str">
        <f t="shared" si="3"/>
        <v>x</v>
      </c>
      <c r="BK20" s="27" t="str">
        <f t="shared" si="4"/>
        <v xml:space="preserve"> </v>
      </c>
      <c r="BL20" s="26" t="str">
        <f t="shared" si="5"/>
        <v xml:space="preserve"> </v>
      </c>
      <c r="BM20" s="28" t="s">
        <v>546</v>
      </c>
    </row>
    <row r="21" spans="1:65" s="3" customFormat="1" ht="68.25" customHeight="1" thickBot="1" x14ac:dyDescent="0.3">
      <c r="A21" s="21" t="s">
        <v>242</v>
      </c>
      <c r="B21" s="18" t="s">
        <v>337</v>
      </c>
      <c r="C21" s="5"/>
      <c r="D21" s="5" t="s">
        <v>185</v>
      </c>
      <c r="E21" s="5"/>
      <c r="F21" s="5"/>
      <c r="G21" s="5"/>
      <c r="H21" s="5"/>
      <c r="I21" s="5"/>
      <c r="J21" s="5"/>
      <c r="K21" s="5"/>
      <c r="L21" s="5"/>
      <c r="M21" s="5"/>
      <c r="N21" s="11" t="str">
        <f t="shared" si="0"/>
        <v xml:space="preserve"> </v>
      </c>
      <c r="O21" s="5"/>
      <c r="P21" s="5"/>
      <c r="Q21" s="5"/>
      <c r="R21" s="5" t="s">
        <v>185</v>
      </c>
      <c r="S21" s="5"/>
      <c r="T21" s="5"/>
      <c r="U21" s="5"/>
      <c r="V21" s="5"/>
      <c r="W21" s="5"/>
      <c r="X21" s="5"/>
      <c r="Y21" s="5"/>
      <c r="Z21" s="5"/>
      <c r="AA21" s="11" t="str">
        <f t="shared" si="1"/>
        <v xml:space="preserve"> </v>
      </c>
      <c r="AB21" s="5"/>
      <c r="AC21" s="5"/>
      <c r="AD21" s="5"/>
      <c r="AE21" s="6">
        <v>10000</v>
      </c>
      <c r="AF21" s="6"/>
      <c r="AG21" s="8"/>
      <c r="AH21" s="8" t="s">
        <v>185</v>
      </c>
      <c r="AI21" s="8"/>
      <c r="AJ21" s="8"/>
      <c r="AK21" s="9"/>
      <c r="AL21" s="8"/>
      <c r="AM21" s="8" t="s">
        <v>185</v>
      </c>
      <c r="AN21" s="8"/>
      <c r="AO21" s="8"/>
      <c r="AP21" s="4" t="str">
        <f>IF(COUNTA(AL21:AO21)=0,"?"," ")</f>
        <v xml:space="preserve"> </v>
      </c>
      <c r="AQ21" s="8"/>
      <c r="AR21" s="8"/>
      <c r="AS21" s="8" t="s">
        <v>185</v>
      </c>
      <c r="AT21" s="8" t="s">
        <v>185</v>
      </c>
      <c r="AU21" s="8"/>
      <c r="AV21" s="8"/>
      <c r="AW21" s="8"/>
      <c r="AX21" s="8"/>
      <c r="AY21" s="9"/>
      <c r="AZ21" s="9"/>
      <c r="BA21" s="9"/>
      <c r="BB21" s="9"/>
      <c r="BC21" s="9"/>
      <c r="BD21" s="9"/>
      <c r="BE21" s="9"/>
      <c r="BF21" s="9"/>
      <c r="BG21" s="9"/>
      <c r="BH21" s="9"/>
      <c r="BI21" s="27" t="str">
        <f t="shared" si="2"/>
        <v xml:space="preserve"> </v>
      </c>
      <c r="BJ21" s="27" t="str">
        <f t="shared" si="3"/>
        <v>x</v>
      </c>
      <c r="BK21" s="27" t="str">
        <f t="shared" si="4"/>
        <v xml:space="preserve"> </v>
      </c>
      <c r="BL21" s="26" t="str">
        <f t="shared" si="5"/>
        <v xml:space="preserve"> </v>
      </c>
      <c r="BM21" s="39"/>
    </row>
    <row r="22" spans="1:65" s="3" customFormat="1" ht="68.25" customHeight="1" thickBot="1" x14ac:dyDescent="0.3">
      <c r="A22" s="21" t="s">
        <v>25</v>
      </c>
      <c r="B22" s="18" t="s">
        <v>18</v>
      </c>
      <c r="C22" s="5"/>
      <c r="D22" s="5"/>
      <c r="E22" s="5" t="s">
        <v>185</v>
      </c>
      <c r="F22" s="5"/>
      <c r="G22" s="5"/>
      <c r="H22" s="5"/>
      <c r="I22" s="5"/>
      <c r="J22" s="5"/>
      <c r="K22" s="5"/>
      <c r="L22" s="5"/>
      <c r="M22" s="5"/>
      <c r="N22" s="11" t="str">
        <f t="shared" si="0"/>
        <v xml:space="preserve"> </v>
      </c>
      <c r="O22" s="5" t="s">
        <v>26</v>
      </c>
      <c r="P22" s="4"/>
      <c r="Q22" s="4"/>
      <c r="R22" s="4" t="s">
        <v>185</v>
      </c>
      <c r="S22" s="4" t="s">
        <v>185</v>
      </c>
      <c r="T22" s="4" t="s">
        <v>185</v>
      </c>
      <c r="U22" s="4" t="s">
        <v>185</v>
      </c>
      <c r="V22" s="4" t="s">
        <v>185</v>
      </c>
      <c r="W22" s="4"/>
      <c r="X22" s="4"/>
      <c r="Y22" s="4"/>
      <c r="Z22" s="4"/>
      <c r="AA22" s="11" t="str">
        <f t="shared" si="1"/>
        <v xml:space="preserve"> </v>
      </c>
      <c r="AB22" s="5" t="s">
        <v>190</v>
      </c>
      <c r="AC22" s="25"/>
      <c r="AD22" s="9"/>
      <c r="AE22" s="6" t="s">
        <v>191</v>
      </c>
      <c r="AF22" s="6"/>
      <c r="AG22" s="8"/>
      <c r="AH22" s="8"/>
      <c r="AI22" s="8"/>
      <c r="AJ22" s="8"/>
      <c r="AK22" s="8" t="s">
        <v>185</v>
      </c>
      <c r="AL22" s="8"/>
      <c r="AM22" s="8"/>
      <c r="AN22" s="8"/>
      <c r="AO22" s="8"/>
      <c r="AP22" s="8" t="str">
        <f>IF(COUNTA(AL22:AO22)=0,"x"," ")</f>
        <v>x</v>
      </c>
      <c r="AQ22" s="8"/>
      <c r="AR22" s="8"/>
      <c r="AS22" s="8"/>
      <c r="AT22" s="8" t="s">
        <v>185</v>
      </c>
      <c r="AU22" s="8"/>
      <c r="AV22" s="8"/>
      <c r="AW22" s="8"/>
      <c r="AX22" s="8"/>
      <c r="AY22" s="9"/>
      <c r="AZ22" s="9" t="s">
        <v>185</v>
      </c>
      <c r="BA22" s="9"/>
      <c r="BB22" s="9"/>
      <c r="BC22" s="9"/>
      <c r="BD22" s="9"/>
      <c r="BE22" s="9"/>
      <c r="BF22" s="9"/>
      <c r="BG22" s="9"/>
      <c r="BH22" s="9"/>
      <c r="BI22" s="27" t="str">
        <f t="shared" si="2"/>
        <v xml:space="preserve"> </v>
      </c>
      <c r="BJ22" s="27" t="str">
        <f t="shared" si="3"/>
        <v>x</v>
      </c>
      <c r="BK22" s="27" t="str">
        <f t="shared" si="4"/>
        <v xml:space="preserve"> </v>
      </c>
      <c r="BL22" s="26" t="str">
        <f t="shared" si="5"/>
        <v xml:space="preserve"> </v>
      </c>
      <c r="BM22" s="28" t="s">
        <v>482</v>
      </c>
    </row>
    <row r="23" spans="1:65" s="3" customFormat="1" ht="68.25" customHeight="1" thickBot="1" x14ac:dyDescent="0.3">
      <c r="A23" s="21" t="s">
        <v>25</v>
      </c>
      <c r="B23" s="18" t="s">
        <v>18</v>
      </c>
      <c r="C23" s="5"/>
      <c r="D23" s="5"/>
      <c r="E23" s="5" t="s">
        <v>185</v>
      </c>
      <c r="F23" s="5"/>
      <c r="G23" s="5"/>
      <c r="H23" s="5"/>
      <c r="I23" s="5"/>
      <c r="J23" s="5"/>
      <c r="K23" s="5"/>
      <c r="L23" s="5"/>
      <c r="M23" s="5"/>
      <c r="N23" s="11" t="str">
        <f t="shared" si="0"/>
        <v xml:space="preserve"> </v>
      </c>
      <c r="O23" s="5" t="s">
        <v>26</v>
      </c>
      <c r="P23" s="4"/>
      <c r="Q23" s="4"/>
      <c r="R23" s="4" t="s">
        <v>185</v>
      </c>
      <c r="S23" s="4" t="s">
        <v>185</v>
      </c>
      <c r="T23" s="4" t="s">
        <v>185</v>
      </c>
      <c r="U23" s="4" t="s">
        <v>185</v>
      </c>
      <c r="V23" s="4" t="s">
        <v>185</v>
      </c>
      <c r="W23" s="4"/>
      <c r="X23" s="4"/>
      <c r="Y23" s="4"/>
      <c r="Z23" s="4"/>
      <c r="AA23" s="11" t="str">
        <f t="shared" si="1"/>
        <v xml:space="preserve"> </v>
      </c>
      <c r="AB23" s="5" t="s">
        <v>190</v>
      </c>
      <c r="AC23" s="25"/>
      <c r="AD23" s="9"/>
      <c r="AE23" s="6" t="s">
        <v>191</v>
      </c>
      <c r="AF23" s="6"/>
      <c r="AG23" s="8"/>
      <c r="AH23" s="8"/>
      <c r="AI23" s="8"/>
      <c r="AJ23" s="8" t="s">
        <v>185</v>
      </c>
      <c r="AK23" s="9"/>
      <c r="AL23" s="8"/>
      <c r="AM23" s="8"/>
      <c r="AN23" s="8"/>
      <c r="AO23" s="8"/>
      <c r="AP23" s="4" t="str">
        <f>IF(COUNTA(AL23:AO23)=0,"?"," ")</f>
        <v>?</v>
      </c>
      <c r="AQ23" s="8"/>
      <c r="AR23" s="8"/>
      <c r="AS23" s="8"/>
      <c r="AT23" s="8"/>
      <c r="AU23" s="8"/>
      <c r="AV23" s="8"/>
      <c r="AW23" s="8"/>
      <c r="AX23" s="8"/>
      <c r="AY23" s="9"/>
      <c r="AZ23" s="9"/>
      <c r="BA23" s="9"/>
      <c r="BB23" s="9" t="s">
        <v>185</v>
      </c>
      <c r="BC23" s="9"/>
      <c r="BD23" s="9"/>
      <c r="BE23" s="9"/>
      <c r="BF23" s="9"/>
      <c r="BG23" s="9"/>
      <c r="BH23" s="9"/>
      <c r="BI23" s="27" t="str">
        <f t="shared" si="2"/>
        <v>x</v>
      </c>
      <c r="BJ23" s="27" t="str">
        <f t="shared" si="3"/>
        <v xml:space="preserve"> </v>
      </c>
      <c r="BK23" s="27" t="str">
        <f t="shared" si="4"/>
        <v xml:space="preserve"> </v>
      </c>
      <c r="BL23" s="26" t="str">
        <f t="shared" si="5"/>
        <v xml:space="preserve"> </v>
      </c>
      <c r="BM23" s="39"/>
    </row>
    <row r="24" spans="1:65" s="3" customFormat="1" ht="68.25" customHeight="1" thickBot="1" x14ac:dyDescent="0.3">
      <c r="A24" s="21" t="s">
        <v>328</v>
      </c>
      <c r="B24" s="18" t="s">
        <v>327</v>
      </c>
      <c r="C24" s="5"/>
      <c r="D24" s="5"/>
      <c r="E24" s="5" t="s">
        <v>185</v>
      </c>
      <c r="F24" s="5"/>
      <c r="G24" s="5"/>
      <c r="H24" s="5"/>
      <c r="I24" s="5"/>
      <c r="J24" s="5"/>
      <c r="K24" s="5"/>
      <c r="L24" s="5"/>
      <c r="M24" s="5"/>
      <c r="N24" s="11" t="str">
        <f t="shared" si="0"/>
        <v xml:space="preserve"> </v>
      </c>
      <c r="O24" s="5"/>
      <c r="P24" s="5" t="s">
        <v>185</v>
      </c>
      <c r="Q24" s="5"/>
      <c r="R24" s="5"/>
      <c r="S24" s="5"/>
      <c r="T24" s="5" t="s">
        <v>185</v>
      </c>
      <c r="U24" s="5"/>
      <c r="V24" s="5"/>
      <c r="W24" s="5"/>
      <c r="X24" s="5"/>
      <c r="Y24" s="5"/>
      <c r="Z24" s="5"/>
      <c r="AA24" s="11" t="str">
        <f t="shared" si="1"/>
        <v xml:space="preserve"> </v>
      </c>
      <c r="AB24" s="5" t="s">
        <v>338</v>
      </c>
      <c r="AC24" s="5"/>
      <c r="AD24" s="5"/>
      <c r="AE24" s="6">
        <v>4000</v>
      </c>
      <c r="AF24" s="6"/>
      <c r="AG24" s="8"/>
      <c r="AH24" s="8"/>
      <c r="AI24" s="8"/>
      <c r="AJ24" s="8"/>
      <c r="AK24" s="8" t="s">
        <v>185</v>
      </c>
      <c r="AL24" s="8"/>
      <c r="AM24" s="8"/>
      <c r="AN24" s="8"/>
      <c r="AO24" s="8"/>
      <c r="AP24" s="8" t="str">
        <f>IF(COUNTA(AL24:AO24)=0,"x"," ")</f>
        <v>x</v>
      </c>
      <c r="AQ24" s="8"/>
      <c r="AR24" s="8"/>
      <c r="AS24" s="8"/>
      <c r="AT24" s="8" t="s">
        <v>185</v>
      </c>
      <c r="AU24" s="8"/>
      <c r="AV24" s="8"/>
      <c r="AW24" s="8"/>
      <c r="AX24" s="8"/>
      <c r="AY24" s="9"/>
      <c r="AZ24" s="9"/>
      <c r="BA24" s="9"/>
      <c r="BB24" s="9"/>
      <c r="BC24" s="9"/>
      <c r="BD24" s="9"/>
      <c r="BE24" s="9"/>
      <c r="BF24" s="9"/>
      <c r="BG24" s="9"/>
      <c r="BH24" s="9"/>
      <c r="BI24" s="27" t="str">
        <f t="shared" si="2"/>
        <v>x</v>
      </c>
      <c r="BJ24" s="27" t="str">
        <f t="shared" si="3"/>
        <v xml:space="preserve"> </v>
      </c>
      <c r="BK24" s="27" t="str">
        <f t="shared" si="4"/>
        <v xml:space="preserve"> </v>
      </c>
      <c r="BL24" s="26" t="str">
        <f t="shared" si="5"/>
        <v xml:space="preserve"> </v>
      </c>
      <c r="BM24" s="28" t="s">
        <v>339</v>
      </c>
    </row>
    <row r="25" spans="1:65" s="3" customFormat="1" ht="42" customHeight="1" thickBot="1" x14ac:dyDescent="0.3">
      <c r="A25" s="34" t="s">
        <v>328</v>
      </c>
      <c r="B25" s="35" t="s">
        <v>327</v>
      </c>
      <c r="C25" s="12"/>
      <c r="D25" s="12"/>
      <c r="E25" s="12" t="s">
        <v>185</v>
      </c>
      <c r="F25" s="12"/>
      <c r="G25" s="12"/>
      <c r="H25" s="12"/>
      <c r="I25" s="12"/>
      <c r="J25" s="12"/>
      <c r="K25" s="12"/>
      <c r="L25" s="12"/>
      <c r="M25" s="12"/>
      <c r="N25" s="11" t="str">
        <f t="shared" si="0"/>
        <v xml:space="preserve"> </v>
      </c>
      <c r="O25" s="5"/>
      <c r="P25" s="12" t="s">
        <v>185</v>
      </c>
      <c r="Q25" s="12"/>
      <c r="R25" s="12"/>
      <c r="S25" s="12"/>
      <c r="T25" s="12" t="s">
        <v>185</v>
      </c>
      <c r="U25" s="12"/>
      <c r="V25" s="12"/>
      <c r="W25" s="12"/>
      <c r="X25" s="12"/>
      <c r="Y25" s="12"/>
      <c r="Z25" s="12"/>
      <c r="AA25" s="11" t="str">
        <f t="shared" si="1"/>
        <v xml:space="preserve"> </v>
      </c>
      <c r="AB25" s="12" t="s">
        <v>338</v>
      </c>
      <c r="AC25" s="12"/>
      <c r="AD25" s="12"/>
      <c r="AE25" s="13">
        <v>4000</v>
      </c>
      <c r="AF25" s="13"/>
      <c r="AG25" s="15"/>
      <c r="AH25" s="15"/>
      <c r="AI25" s="15"/>
      <c r="AJ25" s="15" t="s">
        <v>185</v>
      </c>
      <c r="AK25" s="16"/>
      <c r="AL25" s="15"/>
      <c r="AM25" s="15" t="s">
        <v>185</v>
      </c>
      <c r="AN25" s="15"/>
      <c r="AO25" s="15"/>
      <c r="AP25" s="11" t="str">
        <f>IF(COUNTA(AL25:AO25)=0,"?"," ")</f>
        <v xml:space="preserve"> </v>
      </c>
      <c r="AQ25" s="15" t="s">
        <v>185</v>
      </c>
      <c r="AR25" s="15"/>
      <c r="AS25" s="15" t="s">
        <v>185</v>
      </c>
      <c r="AT25" s="15" t="s">
        <v>185</v>
      </c>
      <c r="AU25" s="15"/>
      <c r="AV25" s="15" t="s">
        <v>185</v>
      </c>
      <c r="AW25" s="15" t="s">
        <v>185</v>
      </c>
      <c r="AX25" s="15" t="s">
        <v>185</v>
      </c>
      <c r="AY25" s="16" t="s">
        <v>185</v>
      </c>
      <c r="AZ25" s="16" t="s">
        <v>185</v>
      </c>
      <c r="BA25" s="16"/>
      <c r="BB25" s="16"/>
      <c r="BC25" s="16" t="s">
        <v>185</v>
      </c>
      <c r="BD25" s="16"/>
      <c r="BE25" s="16"/>
      <c r="BF25" s="16"/>
      <c r="BG25" s="16" t="s">
        <v>185</v>
      </c>
      <c r="BH25" s="16"/>
      <c r="BI25" s="26" t="str">
        <f t="shared" si="2"/>
        <v xml:space="preserve"> </v>
      </c>
      <c r="BJ25" s="26" t="str">
        <f t="shared" si="3"/>
        <v xml:space="preserve"> </v>
      </c>
      <c r="BK25" s="26" t="str">
        <f t="shared" si="4"/>
        <v xml:space="preserve"> </v>
      </c>
      <c r="BL25" s="26" t="str">
        <f t="shared" si="5"/>
        <v>x</v>
      </c>
      <c r="BM25" s="38" t="s">
        <v>339</v>
      </c>
    </row>
    <row r="26" spans="1:65" s="3" customFormat="1" ht="42" customHeight="1" thickBot="1" x14ac:dyDescent="0.3">
      <c r="A26" s="21" t="s">
        <v>234</v>
      </c>
      <c r="B26" s="18" t="s">
        <v>117</v>
      </c>
      <c r="C26" s="5"/>
      <c r="D26" s="5"/>
      <c r="E26" s="5" t="s">
        <v>185</v>
      </c>
      <c r="F26" s="5"/>
      <c r="G26" s="5"/>
      <c r="H26" s="5"/>
      <c r="I26" s="5"/>
      <c r="J26" s="5"/>
      <c r="K26" s="5"/>
      <c r="L26" s="5"/>
      <c r="M26" s="5"/>
      <c r="N26" s="11" t="str">
        <f t="shared" si="0"/>
        <v xml:space="preserve"> </v>
      </c>
      <c r="O26" s="5" t="s">
        <v>115</v>
      </c>
      <c r="P26" s="5" t="s">
        <v>185</v>
      </c>
      <c r="Q26" s="5"/>
      <c r="R26" s="5"/>
      <c r="S26" s="5" t="s">
        <v>185</v>
      </c>
      <c r="T26" s="5"/>
      <c r="U26" s="5"/>
      <c r="V26" s="5"/>
      <c r="W26" s="5"/>
      <c r="X26" s="5"/>
      <c r="Y26" s="5"/>
      <c r="Z26" s="5"/>
      <c r="AA26" s="11" t="str">
        <f t="shared" si="1"/>
        <v xml:space="preserve"> </v>
      </c>
      <c r="AB26" s="5" t="s">
        <v>116</v>
      </c>
      <c r="AC26" s="5"/>
      <c r="AD26" s="5"/>
      <c r="AE26" s="5" t="s">
        <v>114</v>
      </c>
      <c r="AF26" s="6"/>
      <c r="AG26" s="7" t="s">
        <v>185</v>
      </c>
      <c r="AH26" s="7"/>
      <c r="AI26" s="9"/>
      <c r="AJ26" s="8"/>
      <c r="AK26" s="9"/>
      <c r="AL26" s="8"/>
      <c r="AM26" s="8"/>
      <c r="AN26" s="8"/>
      <c r="AO26" s="8"/>
      <c r="AP26" s="15" t="str">
        <f>IF(COUNTA(AL26:AO26)=0,"x"," ")</f>
        <v>x</v>
      </c>
      <c r="AQ26" s="8"/>
      <c r="AR26" s="8"/>
      <c r="AS26" s="8"/>
      <c r="AT26" s="8"/>
      <c r="AU26" s="8"/>
      <c r="AV26" s="8" t="s">
        <v>185</v>
      </c>
      <c r="AW26" s="8"/>
      <c r="AX26" s="8"/>
      <c r="AY26" s="9"/>
      <c r="AZ26" s="9"/>
      <c r="BA26" s="9"/>
      <c r="BB26" s="9"/>
      <c r="BC26" s="9"/>
      <c r="BD26" s="9"/>
      <c r="BE26" s="9"/>
      <c r="BF26" s="9"/>
      <c r="BG26" s="9"/>
      <c r="BH26" s="9"/>
      <c r="BI26" s="27" t="str">
        <f t="shared" si="2"/>
        <v>x</v>
      </c>
      <c r="BJ26" s="27" t="str">
        <f t="shared" si="3"/>
        <v xml:space="preserve"> </v>
      </c>
      <c r="BK26" s="27" t="str">
        <f t="shared" si="4"/>
        <v xml:space="preserve"> </v>
      </c>
      <c r="BL26" s="26" t="str">
        <f t="shared" si="5"/>
        <v xml:space="preserve"> </v>
      </c>
      <c r="BM26" s="28" t="s">
        <v>258</v>
      </c>
    </row>
    <row r="27" spans="1:65" s="3" customFormat="1" ht="42" customHeight="1" thickBot="1" x14ac:dyDescent="0.3">
      <c r="A27" s="21" t="s">
        <v>234</v>
      </c>
      <c r="B27" s="18" t="s">
        <v>117</v>
      </c>
      <c r="C27" s="5"/>
      <c r="D27" s="5"/>
      <c r="E27" s="5" t="s">
        <v>185</v>
      </c>
      <c r="F27" s="5"/>
      <c r="G27" s="5"/>
      <c r="H27" s="5"/>
      <c r="I27" s="5"/>
      <c r="J27" s="5"/>
      <c r="K27" s="5"/>
      <c r="L27" s="5"/>
      <c r="M27" s="5"/>
      <c r="N27" s="11" t="str">
        <f t="shared" si="0"/>
        <v xml:space="preserve"> </v>
      </c>
      <c r="O27" s="5" t="s">
        <v>115</v>
      </c>
      <c r="P27" s="5" t="s">
        <v>185</v>
      </c>
      <c r="Q27" s="5"/>
      <c r="R27" s="5"/>
      <c r="S27" s="5" t="s">
        <v>185</v>
      </c>
      <c r="T27" s="5"/>
      <c r="U27" s="5"/>
      <c r="V27" s="5"/>
      <c r="W27" s="5"/>
      <c r="X27" s="5"/>
      <c r="Y27" s="5"/>
      <c r="Z27" s="5"/>
      <c r="AA27" s="11" t="str">
        <f t="shared" si="1"/>
        <v xml:space="preserve"> </v>
      </c>
      <c r="AB27" s="5" t="s">
        <v>116</v>
      </c>
      <c r="AC27" s="5"/>
      <c r="AD27" s="5"/>
      <c r="AE27" s="5" t="s">
        <v>114</v>
      </c>
      <c r="AF27" s="6"/>
      <c r="AG27" s="10"/>
      <c r="AH27" s="10"/>
      <c r="AI27" s="10" t="s">
        <v>185</v>
      </c>
      <c r="AJ27" s="8"/>
      <c r="AK27" s="9"/>
      <c r="AL27" s="10" t="s">
        <v>185</v>
      </c>
      <c r="AM27" s="10"/>
      <c r="AN27" s="10"/>
      <c r="AO27" s="10"/>
      <c r="AP27" s="11" t="str">
        <f>IF(COUNTA(AL27:AO27)=0,"?"," ")</f>
        <v xml:space="preserve"> </v>
      </c>
      <c r="AQ27" s="10"/>
      <c r="AR27" s="10"/>
      <c r="AS27" s="10"/>
      <c r="AT27" s="10"/>
      <c r="AU27" s="10"/>
      <c r="AV27" s="10" t="s">
        <v>185</v>
      </c>
      <c r="AW27" s="10"/>
      <c r="AX27" s="8"/>
      <c r="AY27" s="9"/>
      <c r="AZ27" s="9"/>
      <c r="BA27" s="9"/>
      <c r="BB27" s="9"/>
      <c r="BC27" s="9"/>
      <c r="BD27" s="9"/>
      <c r="BE27" s="9"/>
      <c r="BF27" s="9"/>
      <c r="BG27" s="9"/>
      <c r="BH27" s="9"/>
      <c r="BI27" s="27" t="str">
        <f t="shared" si="2"/>
        <v>x</v>
      </c>
      <c r="BJ27" s="27" t="str">
        <f t="shared" si="3"/>
        <v xml:space="preserve"> </v>
      </c>
      <c r="BK27" s="27" t="str">
        <f t="shared" si="4"/>
        <v xml:space="preserve"> </v>
      </c>
      <c r="BL27" s="26" t="str">
        <f t="shared" si="5"/>
        <v xml:space="preserve"> </v>
      </c>
      <c r="BM27" s="39"/>
    </row>
    <row r="28" spans="1:65" s="3" customFormat="1" ht="42" customHeight="1" thickBot="1" x14ac:dyDescent="0.3">
      <c r="A28" s="21" t="s">
        <v>235</v>
      </c>
      <c r="B28" s="18" t="s">
        <v>253</v>
      </c>
      <c r="C28" s="5"/>
      <c r="D28" s="5" t="s">
        <v>185</v>
      </c>
      <c r="E28" s="5"/>
      <c r="F28" s="5" t="s">
        <v>185</v>
      </c>
      <c r="G28" s="5" t="s">
        <v>185</v>
      </c>
      <c r="H28" s="5"/>
      <c r="I28" s="5"/>
      <c r="J28" s="5"/>
      <c r="K28" s="5"/>
      <c r="L28" s="5"/>
      <c r="M28" s="5"/>
      <c r="N28" s="11" t="str">
        <f t="shared" si="0"/>
        <v xml:space="preserve"> </v>
      </c>
      <c r="O28" s="5"/>
      <c r="P28" s="5"/>
      <c r="Q28" s="5"/>
      <c r="R28" s="5" t="s">
        <v>185</v>
      </c>
      <c r="S28" s="5" t="s">
        <v>185</v>
      </c>
      <c r="T28" s="5"/>
      <c r="U28" s="5"/>
      <c r="V28" s="5"/>
      <c r="W28" s="5"/>
      <c r="X28" s="5"/>
      <c r="Y28" s="5"/>
      <c r="Z28" s="5"/>
      <c r="AA28" s="11" t="str">
        <f t="shared" si="1"/>
        <v xml:space="preserve"> </v>
      </c>
      <c r="AB28" s="5" t="s">
        <v>428</v>
      </c>
      <c r="AC28" s="5" t="s">
        <v>254</v>
      </c>
      <c r="AD28" s="5"/>
      <c r="AE28" s="6">
        <v>12000</v>
      </c>
      <c r="AF28" s="6"/>
      <c r="AG28" s="8"/>
      <c r="AH28" s="8"/>
      <c r="AI28" s="8"/>
      <c r="AJ28" s="10" t="s">
        <v>185</v>
      </c>
      <c r="AK28" s="9"/>
      <c r="AL28" s="8"/>
      <c r="AM28" s="8"/>
      <c r="AN28" s="8"/>
      <c r="AO28" s="8"/>
      <c r="AP28" s="15" t="str">
        <f>IF(COUNTA(AL28:AO28)=0,"x"," ")</f>
        <v>x</v>
      </c>
      <c r="AQ28" s="8"/>
      <c r="AR28" s="8"/>
      <c r="AS28" s="8"/>
      <c r="AT28" s="8"/>
      <c r="AU28" s="8"/>
      <c r="AV28" s="8"/>
      <c r="AW28" s="8"/>
      <c r="AX28" s="8" t="s">
        <v>185</v>
      </c>
      <c r="AY28" s="9"/>
      <c r="AZ28" s="9"/>
      <c r="BA28" s="9"/>
      <c r="BB28" s="9" t="s">
        <v>185</v>
      </c>
      <c r="BC28" s="9"/>
      <c r="BD28" s="9"/>
      <c r="BE28" s="9"/>
      <c r="BF28" s="9"/>
      <c r="BG28" s="9"/>
      <c r="BH28" s="9"/>
      <c r="BI28" s="27" t="str">
        <f t="shared" si="2"/>
        <v xml:space="preserve"> </v>
      </c>
      <c r="BJ28" s="27" t="str">
        <f t="shared" si="3"/>
        <v>x</v>
      </c>
      <c r="BK28" s="27" t="str">
        <f t="shared" si="4"/>
        <v xml:space="preserve"> </v>
      </c>
      <c r="BL28" s="26" t="str">
        <f t="shared" si="5"/>
        <v xml:space="preserve"> </v>
      </c>
      <c r="BM28" s="28" t="s">
        <v>256</v>
      </c>
    </row>
    <row r="29" spans="1:65" s="3" customFormat="1" ht="42" customHeight="1" thickBot="1" x14ac:dyDescent="0.3">
      <c r="A29" s="21" t="s">
        <v>235</v>
      </c>
      <c r="B29" s="18" t="s">
        <v>253</v>
      </c>
      <c r="C29" s="5"/>
      <c r="D29" s="5" t="s">
        <v>185</v>
      </c>
      <c r="E29" s="5"/>
      <c r="F29" s="5" t="s">
        <v>185</v>
      </c>
      <c r="G29" s="5" t="s">
        <v>185</v>
      </c>
      <c r="H29" s="5"/>
      <c r="I29" s="5"/>
      <c r="J29" s="5"/>
      <c r="K29" s="5"/>
      <c r="L29" s="5"/>
      <c r="M29" s="5"/>
      <c r="N29" s="11" t="str">
        <f t="shared" si="0"/>
        <v xml:space="preserve"> </v>
      </c>
      <c r="O29" s="5"/>
      <c r="P29" s="5"/>
      <c r="Q29" s="5"/>
      <c r="R29" s="5" t="s">
        <v>185</v>
      </c>
      <c r="S29" s="5" t="s">
        <v>185</v>
      </c>
      <c r="T29" s="5"/>
      <c r="U29" s="5"/>
      <c r="V29" s="5"/>
      <c r="W29" s="5"/>
      <c r="X29" s="5"/>
      <c r="Y29" s="5"/>
      <c r="Z29" s="5"/>
      <c r="AA29" s="11" t="str">
        <f t="shared" si="1"/>
        <v xml:space="preserve"> </v>
      </c>
      <c r="AB29" s="5" t="s">
        <v>428</v>
      </c>
      <c r="AC29" s="5" t="s">
        <v>254</v>
      </c>
      <c r="AD29" s="5"/>
      <c r="AE29" s="6">
        <v>12000</v>
      </c>
      <c r="AF29" s="6"/>
      <c r="AG29" s="8"/>
      <c r="AH29" s="8"/>
      <c r="AI29" s="8"/>
      <c r="AJ29" s="8"/>
      <c r="AK29" s="9" t="s">
        <v>185</v>
      </c>
      <c r="AL29" s="8"/>
      <c r="AM29" s="8"/>
      <c r="AN29" s="8"/>
      <c r="AO29" s="8"/>
      <c r="AP29" s="11" t="str">
        <f>IF(COUNTA(AL29:AO29)=0,"?"," ")</f>
        <v>?</v>
      </c>
      <c r="AQ29" s="8"/>
      <c r="AR29" s="8"/>
      <c r="AS29" s="8"/>
      <c r="AT29" s="8"/>
      <c r="AU29" s="8"/>
      <c r="AV29" s="8"/>
      <c r="AW29" s="8" t="s">
        <v>185</v>
      </c>
      <c r="AX29" s="8"/>
      <c r="AY29" s="9"/>
      <c r="AZ29" s="9" t="s">
        <v>185</v>
      </c>
      <c r="BA29" s="9"/>
      <c r="BB29" s="9"/>
      <c r="BC29" s="9"/>
      <c r="BD29" s="9"/>
      <c r="BE29" s="9"/>
      <c r="BF29" s="9"/>
      <c r="BG29" s="9"/>
      <c r="BH29" s="9"/>
      <c r="BI29" s="27" t="str">
        <f t="shared" si="2"/>
        <v xml:space="preserve"> </v>
      </c>
      <c r="BJ29" s="27" t="str">
        <f t="shared" si="3"/>
        <v>x</v>
      </c>
      <c r="BK29" s="27" t="str">
        <f t="shared" si="4"/>
        <v xml:space="preserve"> </v>
      </c>
      <c r="BL29" s="26" t="str">
        <f t="shared" si="5"/>
        <v xml:space="preserve"> </v>
      </c>
      <c r="BM29" s="39" t="s">
        <v>256</v>
      </c>
    </row>
    <row r="30" spans="1:65" s="3" customFormat="1" ht="42" customHeight="1" thickBot="1" x14ac:dyDescent="0.3">
      <c r="A30" s="21" t="s">
        <v>33</v>
      </c>
      <c r="B30" s="18" t="s">
        <v>34</v>
      </c>
      <c r="C30" s="5"/>
      <c r="D30" s="5"/>
      <c r="E30" s="5" t="s">
        <v>185</v>
      </c>
      <c r="F30" s="5"/>
      <c r="G30" s="5"/>
      <c r="H30" s="5"/>
      <c r="I30" s="5"/>
      <c r="J30" s="5"/>
      <c r="K30" s="5"/>
      <c r="L30" s="5"/>
      <c r="M30" s="5"/>
      <c r="N30" s="11" t="str">
        <f t="shared" si="0"/>
        <v xml:space="preserve"> </v>
      </c>
      <c r="O30" s="5"/>
      <c r="P30" s="5" t="s">
        <v>185</v>
      </c>
      <c r="Q30" s="5"/>
      <c r="R30" s="5"/>
      <c r="S30" s="5" t="s">
        <v>185</v>
      </c>
      <c r="T30" s="5" t="s">
        <v>185</v>
      </c>
      <c r="U30" s="5"/>
      <c r="V30" s="5"/>
      <c r="W30" s="5"/>
      <c r="X30" s="5"/>
      <c r="Y30" s="5"/>
      <c r="Z30" s="5"/>
      <c r="AA30" s="11" t="str">
        <f t="shared" si="1"/>
        <v xml:space="preserve"> </v>
      </c>
      <c r="AB30" s="5" t="s">
        <v>35</v>
      </c>
      <c r="AC30" s="5"/>
      <c r="AD30" s="5"/>
      <c r="AE30" s="6">
        <v>3000</v>
      </c>
      <c r="AF30" s="6"/>
      <c r="AG30" s="8"/>
      <c r="AH30" s="8"/>
      <c r="AI30" s="8"/>
      <c r="AJ30" s="8" t="s">
        <v>185</v>
      </c>
      <c r="AK30" s="9"/>
      <c r="AL30" s="8"/>
      <c r="AM30" s="8"/>
      <c r="AN30" s="8"/>
      <c r="AO30" s="8"/>
      <c r="AP30" s="15" t="str">
        <f>IF(COUNTA(AL30:AO30)=0,"x"," ")</f>
        <v>x</v>
      </c>
      <c r="AQ30" s="8"/>
      <c r="AR30" s="8"/>
      <c r="AS30" s="8"/>
      <c r="AT30" s="8"/>
      <c r="AU30" s="8"/>
      <c r="AV30" s="8"/>
      <c r="AW30" s="8"/>
      <c r="AX30" s="8"/>
      <c r="AY30" s="9"/>
      <c r="AZ30" s="9"/>
      <c r="BA30" s="9"/>
      <c r="BB30" s="9" t="s">
        <v>185</v>
      </c>
      <c r="BC30" s="9"/>
      <c r="BD30" s="9"/>
      <c r="BE30" s="9"/>
      <c r="BF30" s="9"/>
      <c r="BG30" s="9"/>
      <c r="BH30" s="9"/>
      <c r="BI30" s="27" t="str">
        <f t="shared" si="2"/>
        <v>x</v>
      </c>
      <c r="BJ30" s="27" t="str">
        <f t="shared" si="3"/>
        <v xml:space="preserve"> </v>
      </c>
      <c r="BK30" s="27" t="str">
        <f t="shared" si="4"/>
        <v xml:space="preserve"> </v>
      </c>
      <c r="BL30" s="26" t="str">
        <f t="shared" si="5"/>
        <v xml:space="preserve"> </v>
      </c>
      <c r="BM30" s="28" t="s">
        <v>484</v>
      </c>
    </row>
    <row r="31" spans="1:65" s="3" customFormat="1" ht="42" customHeight="1" thickBot="1" x14ac:dyDescent="0.3">
      <c r="A31" s="21" t="s">
        <v>33</v>
      </c>
      <c r="B31" s="18" t="s">
        <v>34</v>
      </c>
      <c r="C31" s="5"/>
      <c r="D31" s="5"/>
      <c r="E31" s="5" t="s">
        <v>185</v>
      </c>
      <c r="F31" s="5"/>
      <c r="G31" s="5"/>
      <c r="H31" s="5"/>
      <c r="I31" s="5"/>
      <c r="J31" s="5"/>
      <c r="K31" s="5"/>
      <c r="L31" s="5"/>
      <c r="M31" s="5"/>
      <c r="N31" s="11" t="str">
        <f t="shared" si="0"/>
        <v xml:space="preserve"> </v>
      </c>
      <c r="O31" s="5"/>
      <c r="P31" s="5" t="s">
        <v>185</v>
      </c>
      <c r="Q31" s="5"/>
      <c r="R31" s="5"/>
      <c r="S31" s="5" t="s">
        <v>185</v>
      </c>
      <c r="T31" s="5" t="s">
        <v>185</v>
      </c>
      <c r="U31" s="5"/>
      <c r="V31" s="5"/>
      <c r="W31" s="5"/>
      <c r="X31" s="5"/>
      <c r="Y31" s="5"/>
      <c r="Z31" s="5"/>
      <c r="AA31" s="11" t="str">
        <f t="shared" si="1"/>
        <v xml:space="preserve"> </v>
      </c>
      <c r="AB31" s="5" t="s">
        <v>35</v>
      </c>
      <c r="AC31" s="5"/>
      <c r="AD31" s="5"/>
      <c r="AE31" s="6">
        <v>3000</v>
      </c>
      <c r="AF31" s="6"/>
      <c r="AG31" s="10"/>
      <c r="AH31" s="10"/>
      <c r="AI31" s="10"/>
      <c r="AJ31" s="8" t="s">
        <v>185</v>
      </c>
      <c r="AK31" s="9"/>
      <c r="AL31" s="8" t="s">
        <v>185</v>
      </c>
      <c r="AM31" s="8"/>
      <c r="AN31" s="8"/>
      <c r="AO31" s="8"/>
      <c r="AP31" s="11" t="str">
        <f>IF(COUNTA(AL31:AO31)=0,"?"," ")</f>
        <v xml:space="preserve"> </v>
      </c>
      <c r="AQ31" s="8" t="s">
        <v>185</v>
      </c>
      <c r="AR31" s="8"/>
      <c r="AS31" s="8"/>
      <c r="AT31" s="8"/>
      <c r="AU31" s="8"/>
      <c r="AV31" s="8"/>
      <c r="AW31" s="8"/>
      <c r="AX31" s="8"/>
      <c r="AY31" s="9"/>
      <c r="AZ31" s="9"/>
      <c r="BA31" s="9"/>
      <c r="BB31" s="9"/>
      <c r="BC31" s="9"/>
      <c r="BD31" s="9"/>
      <c r="BE31" s="9"/>
      <c r="BF31" s="9"/>
      <c r="BG31" s="9"/>
      <c r="BH31" s="9"/>
      <c r="BI31" s="27" t="str">
        <f t="shared" si="2"/>
        <v>x</v>
      </c>
      <c r="BJ31" s="27" t="str">
        <f t="shared" si="3"/>
        <v xml:space="preserve"> </v>
      </c>
      <c r="BK31" s="27" t="str">
        <f t="shared" si="4"/>
        <v xml:space="preserve"> </v>
      </c>
      <c r="BL31" s="26" t="str">
        <f t="shared" si="5"/>
        <v xml:space="preserve"> </v>
      </c>
      <c r="BM31" s="39"/>
    </row>
    <row r="32" spans="1:65" s="3" customFormat="1" ht="42" customHeight="1" thickBot="1" x14ac:dyDescent="0.3">
      <c r="A32" s="21" t="s">
        <v>218</v>
      </c>
      <c r="B32" s="18" t="s">
        <v>219</v>
      </c>
      <c r="C32" s="5"/>
      <c r="D32" s="5"/>
      <c r="E32" s="5" t="s">
        <v>185</v>
      </c>
      <c r="F32" s="5"/>
      <c r="G32" s="5"/>
      <c r="H32" s="5"/>
      <c r="I32" s="5"/>
      <c r="J32" s="5"/>
      <c r="K32" s="5"/>
      <c r="L32" s="5"/>
      <c r="M32" s="5"/>
      <c r="N32" s="11" t="str">
        <f t="shared" si="0"/>
        <v xml:space="preserve"> </v>
      </c>
      <c r="O32" s="5" t="s">
        <v>46</v>
      </c>
      <c r="P32" s="5" t="s">
        <v>185</v>
      </c>
      <c r="Q32" s="5"/>
      <c r="R32" s="5"/>
      <c r="S32" s="5" t="s">
        <v>185</v>
      </c>
      <c r="T32" s="5"/>
      <c r="U32" s="5"/>
      <c r="V32" s="5"/>
      <c r="W32" s="5"/>
      <c r="X32" s="5"/>
      <c r="Y32" s="5"/>
      <c r="Z32" s="5"/>
      <c r="AA32" s="11" t="str">
        <f t="shared" si="1"/>
        <v xml:space="preserve"> </v>
      </c>
      <c r="AB32" s="5" t="s">
        <v>47</v>
      </c>
      <c r="AC32" s="9"/>
      <c r="AD32" s="6"/>
      <c r="AE32" s="6">
        <v>1000</v>
      </c>
      <c r="AF32" s="6"/>
      <c r="AG32" s="8"/>
      <c r="AH32" s="8"/>
      <c r="AI32" s="8" t="s">
        <v>185</v>
      </c>
      <c r="AJ32" s="8"/>
      <c r="AK32" s="9"/>
      <c r="AL32" s="8"/>
      <c r="AM32" s="8"/>
      <c r="AN32" s="8"/>
      <c r="AO32" s="8"/>
      <c r="AP32" s="15" t="str">
        <f>IF(COUNTA(AL32:AO32)=0,"x"," ")</f>
        <v>x</v>
      </c>
      <c r="AQ32" s="8"/>
      <c r="AR32" s="8"/>
      <c r="AS32" s="8"/>
      <c r="AT32" s="8"/>
      <c r="AU32" s="8"/>
      <c r="AV32" s="8" t="s">
        <v>185</v>
      </c>
      <c r="AW32" s="8"/>
      <c r="AX32" s="8"/>
      <c r="AY32" s="9"/>
      <c r="AZ32" s="9"/>
      <c r="BA32" s="9"/>
      <c r="BB32" s="9"/>
      <c r="BC32" s="9"/>
      <c r="BD32" s="9"/>
      <c r="BE32" s="9"/>
      <c r="BF32" s="9"/>
      <c r="BG32" s="9"/>
      <c r="BH32" s="9"/>
      <c r="BI32" s="27" t="str">
        <f t="shared" si="2"/>
        <v>x</v>
      </c>
      <c r="BJ32" s="27" t="str">
        <f t="shared" si="3"/>
        <v xml:space="preserve"> </v>
      </c>
      <c r="BK32" s="27" t="str">
        <f t="shared" si="4"/>
        <v xml:space="preserve"> </v>
      </c>
      <c r="BL32" s="26" t="str">
        <f t="shared" si="5"/>
        <v xml:space="preserve"> </v>
      </c>
      <c r="BM32" s="28" t="s">
        <v>485</v>
      </c>
    </row>
    <row r="33" spans="1:65" s="3" customFormat="1" ht="42" customHeight="1" thickBot="1" x14ac:dyDescent="0.3">
      <c r="A33" s="21" t="s">
        <v>218</v>
      </c>
      <c r="B33" s="18" t="s">
        <v>219</v>
      </c>
      <c r="C33" s="5"/>
      <c r="D33" s="5"/>
      <c r="E33" s="5" t="s">
        <v>185</v>
      </c>
      <c r="F33" s="5"/>
      <c r="G33" s="5"/>
      <c r="H33" s="5"/>
      <c r="I33" s="5"/>
      <c r="J33" s="5"/>
      <c r="K33" s="5"/>
      <c r="L33" s="5"/>
      <c r="M33" s="5"/>
      <c r="N33" s="11" t="str">
        <f t="shared" si="0"/>
        <v xml:space="preserve"> </v>
      </c>
      <c r="O33" s="5" t="s">
        <v>46</v>
      </c>
      <c r="P33" s="5" t="s">
        <v>185</v>
      </c>
      <c r="Q33" s="5"/>
      <c r="R33" s="5"/>
      <c r="S33" s="5" t="s">
        <v>185</v>
      </c>
      <c r="T33" s="5"/>
      <c r="U33" s="5"/>
      <c r="V33" s="5"/>
      <c r="W33" s="5"/>
      <c r="X33" s="5"/>
      <c r="Y33" s="5"/>
      <c r="Z33" s="5"/>
      <c r="AA33" s="11" t="str">
        <f t="shared" si="1"/>
        <v xml:space="preserve"> </v>
      </c>
      <c r="AB33" s="5" t="s">
        <v>47</v>
      </c>
      <c r="AC33" s="9"/>
      <c r="AD33" s="6"/>
      <c r="AE33" s="6">
        <v>1000</v>
      </c>
      <c r="AF33" s="6"/>
      <c r="AG33" s="8"/>
      <c r="AH33" s="8"/>
      <c r="AI33" s="8"/>
      <c r="AJ33" s="8" t="s">
        <v>185</v>
      </c>
      <c r="AK33" s="9"/>
      <c r="AL33" s="8"/>
      <c r="AM33" s="8"/>
      <c r="AN33" s="8"/>
      <c r="AO33" s="8"/>
      <c r="AP33" s="11" t="str">
        <f>IF(COUNTA(AL33:AO33)=0,"?"," ")</f>
        <v>?</v>
      </c>
      <c r="AQ33" s="8"/>
      <c r="AR33" s="8" t="s">
        <v>185</v>
      </c>
      <c r="AS33" s="8"/>
      <c r="AT33" s="8"/>
      <c r="AU33" s="8"/>
      <c r="AV33" s="8"/>
      <c r="AW33" s="8"/>
      <c r="AX33" s="8" t="s">
        <v>185</v>
      </c>
      <c r="AY33" s="9"/>
      <c r="AZ33" s="9" t="s">
        <v>185</v>
      </c>
      <c r="BA33" s="9"/>
      <c r="BB33" s="9"/>
      <c r="BC33" s="9"/>
      <c r="BD33" s="9"/>
      <c r="BE33" s="9"/>
      <c r="BF33" s="9"/>
      <c r="BG33" s="9"/>
      <c r="BH33" s="9"/>
      <c r="BI33" s="27" t="str">
        <f t="shared" si="2"/>
        <v xml:space="preserve"> </v>
      </c>
      <c r="BJ33" s="27" t="str">
        <f t="shared" si="3"/>
        <v xml:space="preserve"> </v>
      </c>
      <c r="BK33" s="27" t="str">
        <f t="shared" si="4"/>
        <v>x</v>
      </c>
      <c r="BL33" s="26" t="str">
        <f t="shared" si="5"/>
        <v xml:space="preserve"> </v>
      </c>
      <c r="BM33" s="39"/>
    </row>
    <row r="34" spans="1:65" s="3" customFormat="1" ht="42" customHeight="1" thickBot="1" x14ac:dyDescent="0.3">
      <c r="A34" s="21" t="s">
        <v>245</v>
      </c>
      <c r="B34" s="18" t="s">
        <v>317</v>
      </c>
      <c r="C34" s="5"/>
      <c r="D34" s="5"/>
      <c r="E34" s="5" t="s">
        <v>185</v>
      </c>
      <c r="F34" s="5"/>
      <c r="G34" s="5"/>
      <c r="H34" s="5"/>
      <c r="I34" s="5"/>
      <c r="J34" s="5"/>
      <c r="K34" s="5"/>
      <c r="L34" s="5"/>
      <c r="M34" s="5"/>
      <c r="N34" s="11" t="str">
        <f t="shared" si="0"/>
        <v xml:space="preserve"> </v>
      </c>
      <c r="O34" s="5"/>
      <c r="P34" s="5" t="s">
        <v>185</v>
      </c>
      <c r="Q34" s="5"/>
      <c r="R34" s="5"/>
      <c r="S34" s="5" t="s">
        <v>185</v>
      </c>
      <c r="T34" s="5"/>
      <c r="U34" s="5"/>
      <c r="V34" s="5"/>
      <c r="W34" s="5"/>
      <c r="X34" s="5"/>
      <c r="Y34" s="5"/>
      <c r="Z34" s="5"/>
      <c r="AA34" s="11" t="str">
        <f t="shared" si="1"/>
        <v xml:space="preserve"> </v>
      </c>
      <c r="AB34" s="5" t="s">
        <v>316</v>
      </c>
      <c r="AC34" s="5"/>
      <c r="AD34" s="5"/>
      <c r="AE34" s="6">
        <v>5500</v>
      </c>
      <c r="AF34" s="6"/>
      <c r="AG34" s="10"/>
      <c r="AH34" s="10"/>
      <c r="AI34" s="10"/>
      <c r="AJ34" s="8" t="s">
        <v>185</v>
      </c>
      <c r="AK34" s="9"/>
      <c r="AL34" s="8"/>
      <c r="AM34" s="8"/>
      <c r="AN34" s="8"/>
      <c r="AO34" s="8"/>
      <c r="AP34" s="15" t="str">
        <f>IF(COUNTA(AL34:AO34)=0,"x"," ")</f>
        <v>x</v>
      </c>
      <c r="AQ34" s="8"/>
      <c r="AR34" s="8" t="s">
        <v>185</v>
      </c>
      <c r="AS34" s="8"/>
      <c r="AT34" s="8"/>
      <c r="AU34" s="8"/>
      <c r="AV34" s="8"/>
      <c r="AW34" s="8"/>
      <c r="AX34" s="8"/>
      <c r="AY34" s="9"/>
      <c r="AZ34" s="9"/>
      <c r="BA34" s="9"/>
      <c r="BB34" s="9"/>
      <c r="BC34" s="9"/>
      <c r="BD34" s="9"/>
      <c r="BE34" s="9"/>
      <c r="BF34" s="9"/>
      <c r="BG34" s="9"/>
      <c r="BH34" s="9"/>
      <c r="BI34" s="27" t="str">
        <f t="shared" si="2"/>
        <v>x</v>
      </c>
      <c r="BJ34" s="27" t="str">
        <f t="shared" si="3"/>
        <v xml:space="preserve"> </v>
      </c>
      <c r="BK34" s="27" t="str">
        <f t="shared" si="4"/>
        <v xml:space="preserve"> </v>
      </c>
      <c r="BL34" s="26" t="str">
        <f t="shared" si="5"/>
        <v xml:space="preserve"> </v>
      </c>
      <c r="BM34" s="28" t="s">
        <v>486</v>
      </c>
    </row>
    <row r="35" spans="1:65" s="3" customFormat="1" ht="42" customHeight="1" thickBot="1" x14ac:dyDescent="0.3">
      <c r="A35" s="21" t="s">
        <v>245</v>
      </c>
      <c r="B35" s="18" t="s">
        <v>317</v>
      </c>
      <c r="C35" s="5"/>
      <c r="D35" s="5"/>
      <c r="E35" s="5" t="s">
        <v>185</v>
      </c>
      <c r="F35" s="5"/>
      <c r="G35" s="5"/>
      <c r="H35" s="5"/>
      <c r="I35" s="5"/>
      <c r="J35" s="5"/>
      <c r="K35" s="5"/>
      <c r="L35" s="5"/>
      <c r="M35" s="5"/>
      <c r="N35" s="11" t="str">
        <f t="shared" si="0"/>
        <v xml:space="preserve"> </v>
      </c>
      <c r="O35" s="5"/>
      <c r="P35" s="5" t="s">
        <v>185</v>
      </c>
      <c r="Q35" s="5"/>
      <c r="R35" s="5"/>
      <c r="S35" s="5" t="s">
        <v>185</v>
      </c>
      <c r="T35" s="5"/>
      <c r="U35" s="5"/>
      <c r="V35" s="5"/>
      <c r="W35" s="5"/>
      <c r="X35" s="5"/>
      <c r="Y35" s="5"/>
      <c r="Z35" s="5"/>
      <c r="AA35" s="11" t="str">
        <f t="shared" si="1"/>
        <v xml:space="preserve"> </v>
      </c>
      <c r="AB35" s="5" t="s">
        <v>316</v>
      </c>
      <c r="AC35" s="5"/>
      <c r="AD35" s="5"/>
      <c r="AE35" s="6">
        <v>5500</v>
      </c>
      <c r="AF35" s="6"/>
      <c r="AG35" s="8" t="s">
        <v>185</v>
      </c>
      <c r="AH35" s="8"/>
      <c r="AI35" s="8"/>
      <c r="AJ35" s="8"/>
      <c r="AK35" s="9"/>
      <c r="AL35" s="8" t="s">
        <v>185</v>
      </c>
      <c r="AM35" s="8"/>
      <c r="AN35" s="8"/>
      <c r="AO35" s="8"/>
      <c r="AP35" s="11" t="str">
        <f>IF(COUNTA(AL35:AO35)=0,"?"," ")</f>
        <v xml:space="preserve"> </v>
      </c>
      <c r="AQ35" s="8"/>
      <c r="AR35" s="8"/>
      <c r="AS35" s="8"/>
      <c r="AT35" s="8"/>
      <c r="AU35" s="8"/>
      <c r="AV35" s="8" t="s">
        <v>185</v>
      </c>
      <c r="AW35" s="8"/>
      <c r="AX35" s="8"/>
      <c r="AY35" s="9"/>
      <c r="AZ35" s="9"/>
      <c r="BA35" s="9"/>
      <c r="BB35" s="9"/>
      <c r="BC35" s="9"/>
      <c r="BD35" s="9"/>
      <c r="BE35" s="9"/>
      <c r="BF35" s="9"/>
      <c r="BG35" s="9"/>
      <c r="BH35" s="9"/>
      <c r="BI35" s="27" t="str">
        <f t="shared" si="2"/>
        <v>x</v>
      </c>
      <c r="BJ35" s="27" t="str">
        <f t="shared" si="3"/>
        <v xml:space="preserve"> </v>
      </c>
      <c r="BK35" s="27" t="str">
        <f t="shared" si="4"/>
        <v xml:space="preserve"> </v>
      </c>
      <c r="BL35" s="26" t="str">
        <f t="shared" si="5"/>
        <v xml:space="preserve"> </v>
      </c>
      <c r="BM35" s="39" t="s">
        <v>664</v>
      </c>
    </row>
    <row r="36" spans="1:65" s="3" customFormat="1" ht="42" customHeight="1" thickBot="1" x14ac:dyDescent="0.3">
      <c r="A36" s="22" t="s">
        <v>465</v>
      </c>
      <c r="B36" s="18" t="s">
        <v>466</v>
      </c>
      <c r="C36" s="8"/>
      <c r="D36" s="8"/>
      <c r="E36" s="8" t="s">
        <v>185</v>
      </c>
      <c r="F36" s="8"/>
      <c r="G36" s="8"/>
      <c r="H36" s="8"/>
      <c r="I36" s="8"/>
      <c r="J36" s="8"/>
      <c r="K36" s="8"/>
      <c r="L36" s="8"/>
      <c r="M36" s="8"/>
      <c r="N36" s="11" t="str">
        <f t="shared" si="0"/>
        <v xml:space="preserve"> </v>
      </c>
      <c r="O36" s="5" t="s">
        <v>489</v>
      </c>
      <c r="P36" s="5" t="s">
        <v>185</v>
      </c>
      <c r="Q36" s="5"/>
      <c r="R36" s="5"/>
      <c r="S36" s="5" t="s">
        <v>185</v>
      </c>
      <c r="T36" s="5"/>
      <c r="U36" s="5" t="s">
        <v>185</v>
      </c>
      <c r="V36" s="5"/>
      <c r="W36" s="5"/>
      <c r="X36" s="5"/>
      <c r="Y36" s="5"/>
      <c r="Z36" s="5"/>
      <c r="AA36" s="11"/>
      <c r="AB36" s="5" t="s">
        <v>488</v>
      </c>
      <c r="AC36" s="5"/>
      <c r="AD36" s="5"/>
      <c r="AE36" s="6">
        <v>10000</v>
      </c>
      <c r="AF36" s="6"/>
      <c r="AG36" s="10"/>
      <c r="AH36" s="10"/>
      <c r="AI36" s="10"/>
      <c r="AJ36" s="8" t="s">
        <v>185</v>
      </c>
      <c r="AK36" s="9"/>
      <c r="AL36" s="8"/>
      <c r="AM36" s="8" t="s">
        <v>185</v>
      </c>
      <c r="AN36" s="8"/>
      <c r="AO36" s="8"/>
      <c r="AP36" s="15" t="str">
        <f>IF(COUNTA(AL36:AO36)=0,"x"," ")</f>
        <v xml:space="preserve"> </v>
      </c>
      <c r="AQ36" s="8" t="s">
        <v>185</v>
      </c>
      <c r="AR36" s="8"/>
      <c r="AS36" s="8"/>
      <c r="AT36" s="8"/>
      <c r="AU36" s="8"/>
      <c r="AV36" s="8"/>
      <c r="AW36" s="8"/>
      <c r="AX36" s="8"/>
      <c r="AY36" s="9"/>
      <c r="AZ36" s="9"/>
      <c r="BA36" s="9"/>
      <c r="BB36" s="9"/>
      <c r="BC36" s="9"/>
      <c r="BD36" s="9"/>
      <c r="BE36" s="9"/>
      <c r="BF36" s="9"/>
      <c r="BG36" s="9"/>
      <c r="BH36" s="9"/>
      <c r="BI36" s="27" t="str">
        <f t="shared" si="2"/>
        <v>x</v>
      </c>
      <c r="BJ36" s="27" t="str">
        <f t="shared" si="3"/>
        <v xml:space="preserve"> </v>
      </c>
      <c r="BK36" s="27" t="str">
        <f t="shared" si="4"/>
        <v xml:space="preserve"> </v>
      </c>
      <c r="BL36" s="26" t="str">
        <f t="shared" si="5"/>
        <v xml:space="preserve"> </v>
      </c>
      <c r="BM36" s="28" t="s">
        <v>487</v>
      </c>
    </row>
    <row r="37" spans="1:65" s="3" customFormat="1" ht="42" customHeight="1" thickBot="1" x14ac:dyDescent="0.3">
      <c r="A37" s="22" t="s">
        <v>465</v>
      </c>
      <c r="B37" s="18" t="s">
        <v>466</v>
      </c>
      <c r="C37" s="8"/>
      <c r="D37" s="8"/>
      <c r="E37" s="8" t="s">
        <v>185</v>
      </c>
      <c r="F37" s="8"/>
      <c r="G37" s="8"/>
      <c r="H37" s="8"/>
      <c r="I37" s="8"/>
      <c r="J37" s="8"/>
      <c r="K37" s="8"/>
      <c r="L37" s="8"/>
      <c r="M37" s="8"/>
      <c r="N37" s="11"/>
      <c r="O37" s="5"/>
      <c r="P37" s="5" t="s">
        <v>185</v>
      </c>
      <c r="Q37" s="5"/>
      <c r="R37" s="5"/>
      <c r="S37" s="5" t="s">
        <v>185</v>
      </c>
      <c r="T37" s="5"/>
      <c r="U37" s="5" t="s">
        <v>185</v>
      </c>
      <c r="V37" s="5"/>
      <c r="W37" s="5"/>
      <c r="X37" s="5"/>
      <c r="Y37" s="5"/>
      <c r="Z37" s="5"/>
      <c r="AA37" s="11"/>
      <c r="AB37" s="5" t="s">
        <v>665</v>
      </c>
      <c r="AC37" s="5"/>
      <c r="AD37" s="5"/>
      <c r="AE37" s="6">
        <v>10000</v>
      </c>
      <c r="AF37" s="6"/>
      <c r="AG37" s="8"/>
      <c r="AH37" s="8"/>
      <c r="AI37" s="8"/>
      <c r="AJ37" s="8" t="s">
        <v>185</v>
      </c>
      <c r="AK37" s="9"/>
      <c r="AL37" s="8"/>
      <c r="AM37" s="8" t="s">
        <v>185</v>
      </c>
      <c r="AN37" s="8"/>
      <c r="AO37" s="8"/>
      <c r="AP37" s="11"/>
      <c r="AQ37" s="8"/>
      <c r="AR37" s="8"/>
      <c r="AS37" s="8"/>
      <c r="AT37" s="8"/>
      <c r="AU37" s="8"/>
      <c r="AV37" s="8"/>
      <c r="AW37" s="8"/>
      <c r="AX37" s="8"/>
      <c r="AY37" s="9"/>
      <c r="AZ37" s="9" t="s">
        <v>185</v>
      </c>
      <c r="BA37" s="9"/>
      <c r="BB37" s="9"/>
      <c r="BC37" s="9"/>
      <c r="BD37" s="9"/>
      <c r="BE37" s="9"/>
      <c r="BF37" s="9"/>
      <c r="BG37" s="9"/>
      <c r="BH37" s="9"/>
      <c r="BI37" s="27"/>
      <c r="BJ37" s="27"/>
      <c r="BK37" s="27"/>
      <c r="BL37" s="26"/>
      <c r="BM37" s="39"/>
    </row>
    <row r="38" spans="1:65" s="3" customFormat="1" ht="42" customHeight="1" thickBot="1" x14ac:dyDescent="0.3">
      <c r="A38" s="20" t="s">
        <v>404</v>
      </c>
      <c r="B38" s="17" t="s">
        <v>213</v>
      </c>
      <c r="C38" s="4"/>
      <c r="D38" s="4"/>
      <c r="E38" s="4" t="s">
        <v>185</v>
      </c>
      <c r="F38" s="4"/>
      <c r="G38" s="4"/>
      <c r="H38" s="4"/>
      <c r="I38" s="4"/>
      <c r="J38" s="4"/>
      <c r="K38" s="4"/>
      <c r="L38" s="4"/>
      <c r="M38" s="4"/>
      <c r="N38" s="11" t="str">
        <f>IF(COUNTA(C38:M38)=0,"?"," ")</f>
        <v xml:space="preserve"> </v>
      </c>
      <c r="O38" s="5" t="s">
        <v>214</v>
      </c>
      <c r="P38" s="4"/>
      <c r="Q38" s="4"/>
      <c r="R38" s="4"/>
      <c r="S38" s="4"/>
      <c r="T38" s="4"/>
      <c r="U38" s="4" t="s">
        <v>185</v>
      </c>
      <c r="V38" s="4"/>
      <c r="W38" s="4"/>
      <c r="X38" s="4"/>
      <c r="Y38" s="4"/>
      <c r="Z38" s="4"/>
      <c r="AA38" s="11" t="str">
        <f>IF(COUNTA(P38:Z38)=0,"?"," ")</f>
        <v xml:space="preserve"> </v>
      </c>
      <c r="AB38" s="4" t="s">
        <v>383</v>
      </c>
      <c r="AC38" s="40"/>
      <c r="AD38" s="4"/>
      <c r="AE38" s="6">
        <v>3000</v>
      </c>
      <c r="AF38" s="4" t="s">
        <v>470</v>
      </c>
      <c r="AG38" s="7"/>
      <c r="AH38" s="7"/>
      <c r="AI38" s="7"/>
      <c r="AJ38" s="8" t="s">
        <v>185</v>
      </c>
      <c r="AK38" s="9"/>
      <c r="AL38" s="8"/>
      <c r="AM38" s="8"/>
      <c r="AN38" s="8"/>
      <c r="AO38" s="8"/>
      <c r="AP38" s="15" t="str">
        <f>IF(COUNTA(AL38:AO38)=0,"x"," ")</f>
        <v>x</v>
      </c>
      <c r="AQ38" s="8"/>
      <c r="AR38" s="8"/>
      <c r="AS38" s="8"/>
      <c r="AT38" s="8"/>
      <c r="AU38" s="8"/>
      <c r="AV38" s="8"/>
      <c r="AW38" s="8"/>
      <c r="AX38" s="8"/>
      <c r="AY38" s="9"/>
      <c r="AZ38" s="9"/>
      <c r="BA38" s="9" t="s">
        <v>185</v>
      </c>
      <c r="BB38" s="9"/>
      <c r="BC38" s="9" t="s">
        <v>185</v>
      </c>
      <c r="BD38" s="9"/>
      <c r="BE38" s="9"/>
      <c r="BF38" s="9"/>
      <c r="BG38" s="9"/>
      <c r="BH38" s="9"/>
      <c r="BI38" s="27" t="str">
        <f>IF(COUNTIF($AQ38:$BH38,"x")=1,"x"," ")</f>
        <v xml:space="preserve"> </v>
      </c>
      <c r="BJ38" s="27" t="str">
        <f>IF(COUNTIF($AQ38:$BH38,"x")=2,"x"," ")</f>
        <v>x</v>
      </c>
      <c r="BK38" s="27" t="str">
        <f>IF(COUNTIF($AQ38:$BH38,"x")=3,"x"," ")</f>
        <v xml:space="preserve"> </v>
      </c>
      <c r="BL38" s="26" t="str">
        <f>IF(COUNTIF($AQ38:$BH38,"x")&gt;3,"x"," ")</f>
        <v xml:space="preserve"> </v>
      </c>
      <c r="BM38" s="28" t="s">
        <v>490</v>
      </c>
    </row>
    <row r="39" spans="1:65" s="3" customFormat="1" ht="42" customHeight="1" x14ac:dyDescent="0.25">
      <c r="A39" s="20" t="s">
        <v>404</v>
      </c>
      <c r="B39" s="17" t="s">
        <v>213</v>
      </c>
      <c r="C39" s="4"/>
      <c r="D39" s="4"/>
      <c r="E39" s="4" t="s">
        <v>185</v>
      </c>
      <c r="F39" s="4"/>
      <c r="G39" s="4"/>
      <c r="H39" s="4"/>
      <c r="I39" s="4"/>
      <c r="J39" s="4"/>
      <c r="K39" s="4"/>
      <c r="L39" s="4"/>
      <c r="M39" s="4"/>
      <c r="N39" s="11" t="str">
        <f>IF(COUNTA(C39:M39)=0,"?"," ")</f>
        <v xml:space="preserve"> </v>
      </c>
      <c r="O39" s="5" t="s">
        <v>214</v>
      </c>
      <c r="P39" s="4"/>
      <c r="Q39" s="4"/>
      <c r="R39" s="4"/>
      <c r="S39" s="4"/>
      <c r="T39" s="4"/>
      <c r="U39" s="4" t="s">
        <v>185</v>
      </c>
      <c r="V39" s="4"/>
      <c r="W39" s="4"/>
      <c r="X39" s="4"/>
      <c r="Y39" s="4"/>
      <c r="Z39" s="4"/>
      <c r="AA39" s="11" t="str">
        <f>IF(COUNTA(P39:Z39)=0,"?"," ")</f>
        <v xml:space="preserve"> </v>
      </c>
      <c r="AB39" s="4" t="s">
        <v>383</v>
      </c>
      <c r="AC39" s="40"/>
      <c r="AD39" s="4"/>
      <c r="AE39" s="6">
        <v>3000</v>
      </c>
      <c r="AF39" s="4" t="s">
        <v>666</v>
      </c>
      <c r="AG39" s="7"/>
      <c r="AH39" s="7"/>
      <c r="AI39" s="7"/>
      <c r="AJ39" s="8" t="s">
        <v>185</v>
      </c>
      <c r="AK39" s="9"/>
      <c r="AL39" s="8"/>
      <c r="AM39" s="8"/>
      <c r="AN39" s="8"/>
      <c r="AO39" s="8"/>
      <c r="AP39" s="11" t="str">
        <f>IF(COUNTA(AL39:AO39)=0,"?"," ")</f>
        <v>?</v>
      </c>
      <c r="AQ39" s="8"/>
      <c r="AR39" s="8"/>
      <c r="AS39" s="8"/>
      <c r="AT39" s="8"/>
      <c r="AU39" s="8"/>
      <c r="AV39" s="8"/>
      <c r="AW39" s="8"/>
      <c r="AX39" s="8"/>
      <c r="AY39" s="9"/>
      <c r="AZ39" s="9"/>
      <c r="BA39" s="9" t="s">
        <v>185</v>
      </c>
      <c r="BB39" s="9"/>
      <c r="BC39" s="9" t="s">
        <v>185</v>
      </c>
      <c r="BD39" s="9"/>
      <c r="BE39" s="9"/>
      <c r="BF39" s="9"/>
      <c r="BG39" s="9"/>
      <c r="BH39" s="9"/>
      <c r="BI39" s="27" t="str">
        <f>IF(COUNTIF($AQ39:$BH39,"x")=1,"x"," ")</f>
        <v xml:space="preserve"> </v>
      </c>
      <c r="BJ39" s="27" t="str">
        <f>IF(COUNTIF($AQ39:$BH39,"x")=2,"x"," ")</f>
        <v>x</v>
      </c>
      <c r="BK39" s="27" t="str">
        <f>IF(COUNTIF($AQ39:$BH39,"x")=3,"x"," ")</f>
        <v xml:space="preserve"> </v>
      </c>
      <c r="BL39" s="26" t="str">
        <f>IF(COUNTIF($AQ39:$BH39,"x")&gt;3,"x"," ")</f>
        <v xml:space="preserve"> </v>
      </c>
      <c r="BM39" s="39"/>
    </row>
  </sheetData>
  <sortState ref="A4:BM45">
    <sortCondition ref="A4:A45"/>
  </sortState>
  <mergeCells count="58">
    <mergeCell ref="BG2:BG3"/>
    <mergeCell ref="BH2:BH3"/>
    <mergeCell ref="BA2:BA3"/>
    <mergeCell ref="BB2:BB3"/>
    <mergeCell ref="BC2:BC3"/>
    <mergeCell ref="BD2:BD3"/>
    <mergeCell ref="BE2:BE3"/>
    <mergeCell ref="BF2:BF3"/>
    <mergeCell ref="AZ2:AZ3"/>
    <mergeCell ref="AO2:AO3"/>
    <mergeCell ref="AP2:AP3"/>
    <mergeCell ref="AQ2:AQ3"/>
    <mergeCell ref="AR2:AR3"/>
    <mergeCell ref="AS2:AS3"/>
    <mergeCell ref="AT2:AT3"/>
    <mergeCell ref="AU2:AU3"/>
    <mergeCell ref="AV2:AV3"/>
    <mergeCell ref="AW2:AW3"/>
    <mergeCell ref="AX2:AX3"/>
    <mergeCell ref="AY2:AY3"/>
    <mergeCell ref="AN2:AN3"/>
    <mergeCell ref="AC2:AC3"/>
    <mergeCell ref="AD2:AD3"/>
    <mergeCell ref="AE2:AE3"/>
    <mergeCell ref="AF2:AF3"/>
    <mergeCell ref="AG2:AG3"/>
    <mergeCell ref="AH2:AH3"/>
    <mergeCell ref="AI2:AI3"/>
    <mergeCell ref="AJ2:AJ3"/>
    <mergeCell ref="AK2:AK3"/>
    <mergeCell ref="AL2:AL3"/>
    <mergeCell ref="AM2:AM3"/>
    <mergeCell ref="AL1:AO1"/>
    <mergeCell ref="AQ1:BD1"/>
    <mergeCell ref="BM1:BM3"/>
    <mergeCell ref="B2:B3"/>
    <mergeCell ref="C2:G2"/>
    <mergeCell ref="H2:M2"/>
    <mergeCell ref="N2:N3"/>
    <mergeCell ref="O2:O3"/>
    <mergeCell ref="P2:P3"/>
    <mergeCell ref="Q2:Q3"/>
    <mergeCell ref="AG1:AK1"/>
    <mergeCell ref="V2:V3"/>
    <mergeCell ref="W2:W3"/>
    <mergeCell ref="X2:X3"/>
    <mergeCell ref="Y2:Y3"/>
    <mergeCell ref="Z2:Z3"/>
    <mergeCell ref="A1:A3"/>
    <mergeCell ref="B1:M1"/>
    <mergeCell ref="O1:AA1"/>
    <mergeCell ref="AB1:AB3"/>
    <mergeCell ref="AC1:AF1"/>
    <mergeCell ref="R2:R3"/>
    <mergeCell ref="S2:S3"/>
    <mergeCell ref="T2:T3"/>
    <mergeCell ref="U2:U3"/>
    <mergeCell ref="AA2:AA3"/>
  </mergeCells>
  <hyperlinks>
    <hyperlink ref="BM18" r:id="rId1"/>
    <hyperlink ref="BM22" r:id="rId2"/>
    <hyperlink ref="BM30" r:id="rId3"/>
    <hyperlink ref="BM16" r:id="rId4"/>
    <hyperlink ref="BM34" r:id="rId5"/>
    <hyperlink ref="BM4" r:id="rId6"/>
    <hyperlink ref="BM10" r:id="rId7"/>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Preise</vt:lpstr>
      <vt:lpstr>Diagramme</vt:lpstr>
      <vt:lpstr>Datenbanken</vt:lpstr>
      <vt:lpstr>Tabelle4</vt:lpstr>
      <vt:lpstr>Preise!Druckbereich</vt:lpstr>
      <vt:lpstr>Preise!Drucktitel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dc:creator>
  <cp:lastModifiedBy>Monika Biskoping</cp:lastModifiedBy>
  <cp:lastPrinted>2014-04-07T12:04:18Z</cp:lastPrinted>
  <dcterms:created xsi:type="dcterms:W3CDTF">2014-02-18T07:55:50Z</dcterms:created>
  <dcterms:modified xsi:type="dcterms:W3CDTF">2016-06-12T11:37:00Z</dcterms:modified>
</cp:coreProperties>
</file>